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nkfvranesevic_socskrb_hr/Documents/Radna površina/"/>
    </mc:Choice>
  </mc:AlternateContent>
  <xr:revisionPtr revIDLastSave="245" documentId="13_ncr:1_{9118F5FF-E2DC-41D8-8BAC-BBD22F9F0BE4}" xr6:coauthVersionLast="47" xr6:coauthVersionMax="47" xr10:uidLastSave="{CFE2683D-06F6-4FB9-BFED-9ED7C312153C}"/>
  <bookViews>
    <workbookView xWindow="7200" yWindow="4215" windowWidth="21600" windowHeight="11385" firstSheet="4" activeTab="7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List1" sheetId="11" r:id="rId7"/>
    <sheet name="POSEBNI DIO" sheetId="7" r:id="rId8"/>
  </sheets>
  <definedNames>
    <definedName name="_xlnm.Print_Area" localSheetId="1">' Račun prihoda i rashoda'!$A$1:$M$127</definedName>
    <definedName name="_xlnm.Print_Area" localSheetId="7">'POSEBNI DIO'!$B$1:$I$74</definedName>
    <definedName name="_xlnm.Print_Area" localSheetId="0">SAŽETAK!$B$1:$M$35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I9" i="7"/>
  <c r="I10" i="7"/>
  <c r="I11" i="7"/>
  <c r="I13" i="7"/>
  <c r="I14" i="7"/>
  <c r="I15" i="7"/>
  <c r="I16" i="7"/>
  <c r="I17" i="7"/>
  <c r="I18" i="7"/>
  <c r="I33" i="7"/>
  <c r="I34" i="7"/>
  <c r="I35" i="7"/>
  <c r="I45" i="7"/>
  <c r="I46" i="7"/>
  <c r="I47" i="7"/>
  <c r="I48" i="7"/>
  <c r="I52" i="7"/>
  <c r="I53" i="7"/>
  <c r="I54" i="7"/>
  <c r="I8" i="7"/>
  <c r="G17" i="8"/>
  <c r="H14" i="8"/>
  <c r="H15" i="8"/>
  <c r="H6" i="8"/>
  <c r="G14" i="8"/>
  <c r="G15" i="8"/>
  <c r="G6" i="8"/>
  <c r="H33" i="5"/>
  <c r="G32" i="5"/>
  <c r="H7" i="5"/>
  <c r="H9" i="5"/>
  <c r="H22" i="5"/>
  <c r="H23" i="5"/>
  <c r="H26" i="5"/>
  <c r="H27" i="5"/>
  <c r="H28" i="5"/>
  <c r="H31" i="5"/>
  <c r="H32" i="5"/>
  <c r="H46" i="5"/>
  <c r="H47" i="5"/>
  <c r="H50" i="5"/>
  <c r="H51" i="5"/>
  <c r="H52" i="5"/>
  <c r="H6" i="5"/>
  <c r="G13" i="5"/>
  <c r="G15" i="5"/>
  <c r="G22" i="5"/>
  <c r="G23" i="5"/>
  <c r="G26" i="5"/>
  <c r="G27" i="5"/>
  <c r="G28" i="5"/>
  <c r="G31" i="5"/>
  <c r="G33" i="5"/>
  <c r="G37" i="5"/>
  <c r="G39" i="5"/>
  <c r="G46" i="5"/>
  <c r="G47" i="5"/>
  <c r="G50" i="5"/>
  <c r="G51" i="5"/>
  <c r="G52" i="5"/>
  <c r="G7" i="5"/>
  <c r="G9" i="5"/>
  <c r="G6" i="5"/>
  <c r="L105" i="3"/>
  <c r="L52" i="3"/>
  <c r="L53" i="3"/>
  <c r="L54" i="3"/>
  <c r="L55" i="3"/>
  <c r="L56" i="3"/>
  <c r="L57" i="3"/>
  <c r="L58" i="3"/>
  <c r="L59" i="3"/>
  <c r="L60" i="3"/>
  <c r="L61" i="3"/>
  <c r="L63" i="3"/>
  <c r="L64" i="3"/>
  <c r="L65" i="3"/>
  <c r="L66" i="3"/>
  <c r="L67" i="3"/>
  <c r="L69" i="3"/>
  <c r="L70" i="3"/>
  <c r="L71" i="3"/>
  <c r="L72" i="3"/>
  <c r="L73" i="3"/>
  <c r="L74" i="3"/>
  <c r="L75" i="3"/>
  <c r="L77" i="3"/>
  <c r="L78" i="3"/>
  <c r="L79" i="3"/>
  <c r="L80" i="3"/>
  <c r="L81" i="3"/>
  <c r="L82" i="3"/>
  <c r="L83" i="3"/>
  <c r="L84" i="3"/>
  <c r="L85" i="3"/>
  <c r="L86" i="3"/>
  <c r="L88" i="3"/>
  <c r="L89" i="3"/>
  <c r="L90" i="3"/>
  <c r="L91" i="3"/>
  <c r="L92" i="3"/>
  <c r="L94" i="3"/>
  <c r="L95" i="3"/>
  <c r="L96" i="3"/>
  <c r="L102" i="3"/>
  <c r="L103" i="3"/>
  <c r="L104" i="3"/>
  <c r="L108" i="3"/>
  <c r="L113" i="3"/>
  <c r="L114" i="3"/>
  <c r="L118" i="3"/>
  <c r="L51" i="3"/>
  <c r="L11" i="3"/>
  <c r="L21" i="3"/>
  <c r="L22" i="3"/>
  <c r="L23" i="3"/>
  <c r="L26" i="3"/>
  <c r="L29" i="3"/>
  <c r="L32" i="3"/>
  <c r="L33" i="3"/>
  <c r="L36" i="3"/>
  <c r="L37" i="3"/>
  <c r="L38" i="3"/>
  <c r="L10" i="3"/>
  <c r="L12" i="1"/>
  <c r="L13" i="1"/>
  <c r="L14" i="1"/>
  <c r="L15" i="1"/>
  <c r="L10" i="1"/>
  <c r="K10" i="1"/>
  <c r="K27" i="1"/>
  <c r="K24" i="1"/>
  <c r="K13" i="1"/>
  <c r="K14" i="1"/>
  <c r="K15" i="1"/>
  <c r="K12" i="1"/>
  <c r="K11" i="3"/>
  <c r="K15" i="3"/>
  <c r="K16" i="3"/>
  <c r="K21" i="3"/>
  <c r="K22" i="3"/>
  <c r="K23" i="3"/>
  <c r="K26" i="3"/>
  <c r="K29" i="3"/>
  <c r="K32" i="3"/>
  <c r="K33" i="3"/>
  <c r="K36" i="3"/>
  <c r="K37" i="3"/>
  <c r="K38" i="3"/>
  <c r="K51" i="3"/>
  <c r="K52" i="3"/>
  <c r="K53" i="3"/>
  <c r="K54" i="3"/>
  <c r="K55" i="3"/>
  <c r="K56" i="3"/>
  <c r="K57" i="3"/>
  <c r="K58" i="3"/>
  <c r="K59" i="3"/>
  <c r="K60" i="3"/>
  <c r="K61" i="3"/>
  <c r="K63" i="3"/>
  <c r="K64" i="3"/>
  <c r="K65" i="3"/>
  <c r="K66" i="3"/>
  <c r="K67" i="3"/>
  <c r="K69" i="3"/>
  <c r="K70" i="3"/>
  <c r="K71" i="3"/>
  <c r="K72" i="3"/>
  <c r="K73" i="3"/>
  <c r="K74" i="3"/>
  <c r="K75" i="3"/>
  <c r="K77" i="3"/>
  <c r="K78" i="3"/>
  <c r="K79" i="3"/>
  <c r="K80" i="3"/>
  <c r="K81" i="3"/>
  <c r="K82" i="3"/>
  <c r="K83" i="3"/>
  <c r="K84" i="3"/>
  <c r="K85" i="3"/>
  <c r="K86" i="3"/>
  <c r="K88" i="3"/>
  <c r="K89" i="3"/>
  <c r="K90" i="3"/>
  <c r="K91" i="3"/>
  <c r="K92" i="3"/>
  <c r="K94" i="3"/>
  <c r="K95" i="3"/>
  <c r="K96" i="3"/>
  <c r="K98" i="3"/>
  <c r="K99" i="3"/>
  <c r="K100" i="3"/>
  <c r="K102" i="3"/>
  <c r="K103" i="3"/>
  <c r="K104" i="3"/>
  <c r="K105" i="3"/>
  <c r="K108" i="3"/>
  <c r="K113" i="3"/>
  <c r="K114" i="3"/>
  <c r="K117" i="3"/>
  <c r="K118" i="3"/>
  <c r="K120" i="3"/>
  <c r="K121" i="3"/>
  <c r="K10" i="3"/>
</calcChain>
</file>

<file path=xl/sharedStrings.xml><?xml version="1.0" encoding="utf-8"?>
<sst xmlns="http://schemas.openxmlformats.org/spreadsheetml/2006/main" count="397" uniqueCount="240">
  <si>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</si>
  <si>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</si>
  <si>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</si>
  <si>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</si>
  <si>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</si>
  <si>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</si>
  <si>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</si>
  <si>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</si>
  <si>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</si>
  <si>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</si>
  <si>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</si>
  <si>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</si>
  <si>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</si>
  <si>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</si>
  <si>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</si>
  <si>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</si>
  <si>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</si>
  <si>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</si>
  <si>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</si>
  <si>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</si>
  <si>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</si>
  <si>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</si>
  <si>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</si>
  <si>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</si>
  <si>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</si>
  <si>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</si>
  <si>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</si>
  <si>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</si>
  <si>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</si>
  <si>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</si>
  <si>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</si>
  <si>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</si>
  <si>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</si>
  <si>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</si>
  <si>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</si>
  <si>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</si>
  <si>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</si>
  <si>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</si>
  <si>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</si>
  <si>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</si>
  <si>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</si>
  <si>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</si>
  <si>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</si>
  <si>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</si>
  <si>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</si>
  <si>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</si>
  <si>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</si>
  <si>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</si>
  <si>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</si>
  <si>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</si>
  <si>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</si>
  <si>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</si>
  <si>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</si>
  <si>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</si>
  <si>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</si>
  <si>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</si>
  <si>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</si>
  <si>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</si>
  <si>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</si>
  <si>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</si>
  <si>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</si>
  <si>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</si>
  <si>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</si>
  <si>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</si>
  <si>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</si>
  <si>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</si>
  <si>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</si>
  <si>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</si>
  <si>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</si>
  <si>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</si>
  <si>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</si>
  <si>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</si>
  <si>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</si>
  <si>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</si>
  <si>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</si>
  <si>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</si>
  <si>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</si>
  <si>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</si>
  <si>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</si>
  <si>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</si>
  <si>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</si>
  <si>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</si>
  <si>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</si>
  <si>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OSTVARENJE/IZVRŠENJE 
1.-6.2024. </t>
  </si>
  <si>
    <t xml:space="preserve">OSTVARENJE/ IZVRŠENJE 
1.-6.2024. </t>
  </si>
  <si>
    <t xml:space="preserve"> IZVRŠENJE 
1.-6.2024. </t>
  </si>
  <si>
    <t>Potpore od međunarodnih organizacija</t>
  </si>
  <si>
    <t>Tekuće pomoći od EU</t>
  </si>
  <si>
    <t>Prijenosi između pror.korisnika istog proračuna</t>
  </si>
  <si>
    <t>Kapitalni prijenosi između pr.kor.istog proračuna</t>
  </si>
  <si>
    <t>Prihod za posebne namjene</t>
  </si>
  <si>
    <t>Prihod po posebnim propisima</t>
  </si>
  <si>
    <t>Ostali nespomenuti prihodi</t>
  </si>
  <si>
    <t>Donacije od pravnih i fizičkih osoba</t>
  </si>
  <si>
    <t>Tekuće donacije</t>
  </si>
  <si>
    <t>Kapitalne donacije</t>
  </si>
  <si>
    <t>Prihod iz proračuna</t>
  </si>
  <si>
    <t>Prihod iz proračuna za financiranje redovne djelatnosti</t>
  </si>
  <si>
    <t>Prihodi za financiranje rashoda poslovanja</t>
  </si>
  <si>
    <t>Prihodi za financiranje rashoda za nabavu nefinancijske imovine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</si>
  <si>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</si>
  <si>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</si>
  <si>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</si>
  <si>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</si>
  <si>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</si>
  <si>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Naknade za prijevoz,za rad na terenu i odvojeni život</t>
  </si>
  <si>
    <t>Stručno usavršavanje zaposlenika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</si>
  <si>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</si>
  <si>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</si>
  <si>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</si>
  <si>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</si>
  <si>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</si>
  <si>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Sitan inventar i auto gume</t>
  </si>
  <si>
    <t>Službena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</si>
  <si>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</si>
  <si>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</si>
  <si>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</si>
  <si>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</si>
  <si>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</si>
  <si>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</si>
  <si>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</si>
  <si>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odvjetničke usluge</t>
  </si>
  <si>
    <t>Računalne usluge</t>
  </si>
  <si>
    <t>Ostale usluge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</si>
  <si>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</si>
  <si>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</si>
  <si>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</si>
  <si>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</si>
  <si>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</si>
  <si>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</si>
  <si>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</si>
  <si>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Potpore</t>
  </si>
  <si>
    <t>Tekući prijenosi između pror.korisnika istog pror.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</si>
  <si>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</si>
  <si>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</si>
  <si>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</si>
  <si>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</si>
  <si>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</si>
  <si>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</si>
  <si>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</t>
  </si>
  <si>
    <t>Komunikacijska oprema</t>
  </si>
  <si>
    <t>Oprema za održavanje i zaštitu</t>
  </si>
  <si>
    <t>Uređaji, strojevi i oprema za ostale namjene</t>
  </si>
  <si>
    <t>Prijevozna sredstva</t>
  </si>
  <si>
    <t>Prijevozna sredstva u cestovnom prometu</t>
  </si>
  <si>
    <t>Rashodi za dodatna ulaganja na nefinan.Imovini</t>
  </si>
  <si>
    <t>Dodatna ulaganja na građev.objekte</t>
  </si>
  <si>
    <t>11 Opći prihodi i primici - kapitalni</t>
  </si>
  <si>
    <t>12 Sredstva učešća za pomoći ESF</t>
  </si>
  <si>
    <t>561 Tekuće pomoći od tijela EU</t>
  </si>
  <si>
    <t>581 NPOO</t>
  </si>
  <si>
    <t>3 Doprinosi</t>
  </si>
  <si>
    <t>4 Vlastiti prihodi</t>
  </si>
  <si>
    <t>5. Ostali prihodi za posebne namjene</t>
  </si>
  <si>
    <t>43 Prihodi za posebne nemjene-kapitalni</t>
  </si>
  <si>
    <t>6. Ostale pomoći i donacije</t>
  </si>
  <si>
    <t>61 Ostale pomoći i donacije</t>
  </si>
  <si>
    <t>61 Ostale pomoći i donacije - kapitalne</t>
  </si>
  <si>
    <t>43 Prihodi za posebne namjene</t>
  </si>
  <si>
    <t>43 Prihodi za posebne namjene - kapitalni</t>
  </si>
  <si>
    <t>10 Socijalna zaštita</t>
  </si>
  <si>
    <t>104 Obitelj i djeca</t>
  </si>
  <si>
    <t>107 Socijalna pomoć stanovništvu koje nije obuhvaćeno redovnim socijalnim programima</t>
  </si>
  <si>
    <t>109 Aktivnosti socijalne zaštite koje nisu drugdje svrstane</t>
  </si>
  <si>
    <t>RAZDJEL 086</t>
  </si>
  <si>
    <t>Proračunski korisnik u socijalnoj skrbi</t>
  </si>
  <si>
    <t>GLAVA 60</t>
  </si>
  <si>
    <t>Socijalna skrb</t>
  </si>
  <si>
    <t>GLAVNI PROGRAM 4003 3+4</t>
  </si>
  <si>
    <t>Podizanje kvalitete i dostupnosti socijalne skrbi</t>
  </si>
  <si>
    <t>PROGRAM 4003</t>
  </si>
  <si>
    <t>Aktivnost A734192</t>
  </si>
  <si>
    <t>Djelatnost socijalne skrbi</t>
  </si>
  <si>
    <t>Izvor finaciranja 11</t>
  </si>
  <si>
    <t>Proračunski prihodi 3+4</t>
  </si>
  <si>
    <t>Razred (rashod/izdatak) 3</t>
  </si>
  <si>
    <t>RASHODI POSLOVANJA</t>
  </si>
  <si>
    <t xml:space="preserve">Skupina (rashod/izdatak)                           31    </t>
  </si>
  <si>
    <t>Naknade građanima i kućanstvima</t>
  </si>
  <si>
    <t>Aktivnost K 792000</t>
  </si>
  <si>
    <t>Obnova voznog parka</t>
  </si>
  <si>
    <t>Rashod 4</t>
  </si>
  <si>
    <t>Rashod za nabavku nefinancijske imovine</t>
  </si>
  <si>
    <t>Aktivnost K 618391</t>
  </si>
  <si>
    <t>Hitna intervencija u sustavu socijalne skrbi</t>
  </si>
  <si>
    <t>Izvor financiranja 11</t>
  </si>
  <si>
    <t>Proračunski prihodi</t>
  </si>
  <si>
    <t>Razred (rashod/izdatak) 4</t>
  </si>
  <si>
    <t>Skupina (rashod/izdatak) 45</t>
  </si>
  <si>
    <t>Dodatna ulaganja u građevinske objekte</t>
  </si>
  <si>
    <t>Skupina (rashod/izdatak) 32</t>
  </si>
  <si>
    <t>Skupina (rashod/izdatak) 36</t>
  </si>
  <si>
    <t>Tekući prijenosi potpore</t>
  </si>
  <si>
    <t>Izvor financiranja 43</t>
  </si>
  <si>
    <t>Prihodi za posebne namjene</t>
  </si>
  <si>
    <t>Razred 4</t>
  </si>
  <si>
    <t>Izvor 43</t>
  </si>
  <si>
    <t>Aktivnost  795010</t>
  </si>
  <si>
    <t>Djelatnost socijalne skrbi - ostali izvori</t>
  </si>
  <si>
    <t>Izvor financiranja 61</t>
  </si>
  <si>
    <t>Donacija 3+4</t>
  </si>
  <si>
    <t>Skupina (rashodi/izdaci) 32</t>
  </si>
  <si>
    <t>Skupina (rashodi/izdaci) 37</t>
  </si>
  <si>
    <t>Naknada građanima i kućanstvima</t>
  </si>
  <si>
    <t>Kapitalni projekt A 795010</t>
  </si>
  <si>
    <t>Dugotrajna imovina</t>
  </si>
  <si>
    <t>Donacija</t>
  </si>
  <si>
    <t>Razred (rashod/izdaci) 4</t>
  </si>
  <si>
    <t>Rashodi za nabavku nefinancijske imovine</t>
  </si>
  <si>
    <t>Skupina (rashodi/izdaci) 42</t>
  </si>
  <si>
    <t>Rashodi za nabavku proizvodne dugotrajne imovine</t>
  </si>
  <si>
    <t>Aktivnost A 795010</t>
  </si>
  <si>
    <t>Operativni program učinkovitosti ljudski potencijali 2014-202.</t>
  </si>
  <si>
    <t>Izvor financiranja 12</t>
  </si>
  <si>
    <t>Sredstva učešća za pomoć ESF 15%</t>
  </si>
  <si>
    <t>Skupina (rashodi/izdaci) 31</t>
  </si>
  <si>
    <t>Izvor financiranja 561</t>
  </si>
  <si>
    <t>Tekuće pomoći od tijela EU -projekt socijalni fond ESF 85%</t>
  </si>
  <si>
    <t>PROGRAM 4002</t>
  </si>
  <si>
    <t>Skrb za socijalno osjetljive skupine</t>
  </si>
  <si>
    <t>Aktivnost T 797014</t>
  </si>
  <si>
    <t>Razvoj socijalnih usluga u zajednici-NPOO Nacionalni plan oporavka i otpornosti</t>
  </si>
  <si>
    <t>Izvor 581</t>
  </si>
  <si>
    <t>Mehanizam za oporavak i otpornost</t>
  </si>
  <si>
    <t>Izvor 11</t>
  </si>
  <si>
    <t>Izvor financiranja "43" 3+4</t>
  </si>
  <si>
    <t>5. Ostali prihodi za posebne namjene-65</t>
  </si>
  <si>
    <t>43 Prihodi za posebne nemjene - 652</t>
  </si>
  <si>
    <t>61 Ostale pomoći i donacije tekuće</t>
  </si>
  <si>
    <t>IZVRŠENJE FINANCIJSKOG PLANA PRORAČUNSKOG KORISNIKA DRŽAVNOG PRORAČUNA
ZA PRVO POLUGODIŠTE 2025. GODINE</t>
  </si>
  <si>
    <t>TEKUĆI PLAN 2025.*</t>
  </si>
  <si>
    <t>IZVORNI PLAN ILI REBALANS 2025.*</t>
  </si>
  <si>
    <t xml:space="preserve">OSTVARENJE/IZVRŠENJE 
1.-6.2025. </t>
  </si>
  <si>
    <t xml:space="preserve">OSTVARENJE/ IZVRŠENJE 
1.-6.2025. </t>
  </si>
  <si>
    <t xml:space="preserve"> IZVRŠENJE 
1.-6.2025. </t>
  </si>
  <si>
    <t>Napomena:  Iznosi u stupcu "OSTVARENJE/IZVRŠENJE 1.-6.2024." preračunavaju se iz kuna u eure prema fiksnom tečaju konverzije (1 EUR=7,53450 kuna) i po pravilima za preračunavanje i zaokruživanje.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</si>
  <si>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</si>
  <si>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Napomena : Iznosi u stupcima "OSTVARENJE/IZVRŠENJE 1.-6.2025." i "OSTVARENJE/IZVRŠENJE 1.-6. 2025." iskazuju se na dvije decimale.</t>
  </si>
  <si>
    <t xml:space="preserve">2. Potpore iz inozemstva </t>
  </si>
  <si>
    <t xml:space="preserve">2 Potpore iz inozemstva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</si>
</sst>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0" fillId="2" borderId="3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0" fillId="0" borderId="3" xfId="0" applyNumberFormat="1" applyBorder="1"/>
    <xf numFmtId="1" fontId="0" fillId="0" borderId="0" xfId="0" applyNumberFormat="1"/>
    <xf numFmtId="3" fontId="0" fillId="0" borderId="3" xfId="0" applyNumberFormat="1" applyBorder="1"/>
    <xf numFmtId="3" fontId="10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vertical="center" wrapText="1"/>
    </xf>
    <xf numFmtId="3" fontId="7" fillId="3" borderId="3" xfId="0" applyNumberFormat="1" applyFont="1" applyFill="1" applyBorder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1" fontId="8" fillId="2" borderId="3" xfId="0" quotePrefix="1" applyNumberFormat="1" applyFont="1" applyFill="1" applyBorder="1" applyAlignment="1">
      <alignment horizontal="left" vertical="center"/>
    </xf>
    <xf numFmtId="1" fontId="9" fillId="2" borderId="3" xfId="0" quotePrefix="1" applyNumberFormat="1" applyFont="1" applyFill="1" applyBorder="1" applyAlignment="1">
      <alignment horizontal="left" vertical="center"/>
    </xf>
    <xf numFmtId="1" fontId="10" fillId="2" borderId="3" xfId="0" quotePrefix="1" applyNumberFormat="1" applyFont="1" applyFill="1" applyBorder="1" applyAlignment="1">
      <alignment horizontal="left" vertical="center"/>
    </xf>
    <xf numFmtId="1" fontId="8" fillId="2" borderId="3" xfId="0" quotePrefix="1" applyNumberFormat="1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left" vertical="center"/>
    </xf>
    <xf numFmtId="1" fontId="10" fillId="2" borderId="3" xfId="0" applyNumberFormat="1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right" wrapText="1"/>
    </xf>
    <xf numFmtId="1" fontId="15" fillId="0" borderId="0" xfId="0" applyNumberFormat="1" applyFont="1" applyAlignment="1">
      <alignment vertical="top" wrapText="1"/>
    </xf>
    <xf numFmtId="3" fontId="17" fillId="2" borderId="3" xfId="0" applyNumberFormat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/>
    <xf numFmtId="3" fontId="6" fillId="2" borderId="3" xfId="0" applyNumberFormat="1" applyFont="1" applyFill="1" applyBorder="1" applyAlignment="1">
      <alignment horizontal="right" wrapText="1"/>
    </xf>
    <xf numFmtId="3" fontId="8" fillId="0" borderId="3" xfId="0" applyNumberFormat="1" applyFont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1" fontId="5" fillId="0" borderId="0" xfId="0" applyNumberFormat="1" applyFont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opLeftCell="A4" workbookViewId="0">
      <selection activeCell="J17" sqref="J1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4" t="s">
        <v>229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31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4" t="s">
        <v>17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0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4" t="s">
        <v>73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29"/>
    </row>
    <row r="6" spans="2:13" ht="18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29"/>
    </row>
    <row r="7" spans="2:13" ht="18" customHeight="1" x14ac:dyDescent="0.25">
      <c r="B7" s="120" t="s">
        <v>82</v>
      </c>
      <c r="C7" s="120"/>
      <c r="D7" s="120"/>
      <c r="E7" s="120"/>
      <c r="F7" s="120"/>
      <c r="G7" s="5"/>
      <c r="H7" s="6"/>
      <c r="I7" s="6"/>
      <c r="J7" s="6"/>
      <c r="K7" s="36"/>
      <c r="L7" s="36"/>
    </row>
    <row r="8" spans="2:13" ht="25.5" x14ac:dyDescent="0.25">
      <c r="B8" s="114" t="s">
        <v>8</v>
      </c>
      <c r="C8" s="114"/>
      <c r="D8" s="114"/>
      <c r="E8" s="114"/>
      <c r="F8" s="114"/>
      <c r="G8" s="33" t="s">
        <v>83</v>
      </c>
      <c r="H8" s="33" t="s">
        <v>231</v>
      </c>
      <c r="I8" s="33" t="s">
        <v>230</v>
      </c>
      <c r="J8" s="33" t="s">
        <v>232</v>
      </c>
      <c r="K8" s="33" t="s">
        <v>35</v>
      </c>
      <c r="L8" s="33" t="s">
        <v>71</v>
      </c>
    </row>
    <row r="9" spans="2:13" x14ac:dyDescent="0.25">
      <c r="B9" s="115">
        <v>1</v>
      </c>
      <c r="C9" s="115"/>
      <c r="D9" s="115"/>
      <c r="E9" s="115"/>
      <c r="F9" s="116"/>
      <c r="G9" s="40">
        <v>2</v>
      </c>
      <c r="H9" s="39">
        <v>3</v>
      </c>
      <c r="I9" s="39">
        <v>4</v>
      </c>
      <c r="J9" s="39">
        <v>5</v>
      </c>
      <c r="K9" s="39" t="s">
        <v>54</v>
      </c>
      <c r="L9" s="39" t="s">
        <v>55</v>
      </c>
    </row>
    <row r="10" spans="2:13" x14ac:dyDescent="0.25">
      <c r="B10" s="110" t="s">
        <v>37</v>
      </c>
      <c r="C10" s="111"/>
      <c r="D10" s="111"/>
      <c r="E10" s="111"/>
      <c r="F10" s="112"/>
      <c r="G10" s="101">
        <v>935516</v>
      </c>
      <c r="H10" s="20">
        <v>2211776</v>
      </c>
      <c r="I10" s="20">
        <v>2211776</v>
      </c>
      <c r="J10" s="20">
        <v>1009571</v>
      </c>
      <c r="K10" s="20">
        <f>SUM(J10/G10*100)</f>
        <v>107.91595226591528</v>
      </c>
      <c r="L10" s="20">
        <f>SUM(J10/I10*100)</f>
        <v>45.645264258225069</v>
      </c>
    </row>
    <row r="11" spans="2:13" x14ac:dyDescent="0.25">
      <c r="B11" s="113" t="s">
        <v>36</v>
      </c>
      <c r="C11" s="112"/>
      <c r="D11" s="112"/>
      <c r="E11" s="112"/>
      <c r="F11" s="112"/>
      <c r="G11" s="101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</row>
    <row r="12" spans="2:13" x14ac:dyDescent="0.25">
      <c r="B12" s="107" t="s">
        <v>0</v>
      </c>
      <c r="C12" s="108"/>
      <c r="D12" s="108"/>
      <c r="E12" s="108"/>
      <c r="F12" s="109"/>
      <c r="G12" s="102">
        <v>935516</v>
      </c>
      <c r="H12" s="19">
        <v>2211776</v>
      </c>
      <c r="I12" s="19">
        <v>211776</v>
      </c>
      <c r="J12" s="19">
        <v>1009571</v>
      </c>
      <c r="K12" s="19">
        <f>SUM(J12/G12*100)</f>
        <v>107.91595226591528</v>
      </c>
      <c r="L12" s="20">
        <f t="shared" ref="L12:L15" si="0">SUM(J12/I12*100)</f>
        <v>476.71643623451195</v>
      </c>
    </row>
    <row r="13" spans="2:13" x14ac:dyDescent="0.25">
      <c r="B13" s="119" t="s">
        <v>38</v>
      </c>
      <c r="C13" s="111"/>
      <c r="D13" s="111"/>
      <c r="E13" s="111"/>
      <c r="F13" s="111"/>
      <c r="G13" s="101">
        <v>888891</v>
      </c>
      <c r="H13" s="20">
        <v>2201520</v>
      </c>
      <c r="I13" s="20">
        <v>2201520</v>
      </c>
      <c r="J13" s="20">
        <v>1163665</v>
      </c>
      <c r="K13" s="19">
        <f t="shared" ref="K13:K15" si="1">SUM(J13/G13*100)</f>
        <v>130.91200158399624</v>
      </c>
      <c r="L13" s="20">
        <f t="shared" si="0"/>
        <v>52.857344016861077</v>
      </c>
    </row>
    <row r="14" spans="2:13" x14ac:dyDescent="0.25">
      <c r="B14" s="113" t="s">
        <v>39</v>
      </c>
      <c r="C14" s="112"/>
      <c r="D14" s="112"/>
      <c r="E14" s="112"/>
      <c r="F14" s="112"/>
      <c r="G14" s="94">
        <v>79569</v>
      </c>
      <c r="H14" s="20">
        <v>10256</v>
      </c>
      <c r="I14" s="20">
        <v>10256</v>
      </c>
      <c r="J14" s="20">
        <v>0</v>
      </c>
      <c r="K14" s="19">
        <f t="shared" si="1"/>
        <v>0</v>
      </c>
      <c r="L14" s="20">
        <f t="shared" si="0"/>
        <v>0</v>
      </c>
    </row>
    <row r="15" spans="2:13" x14ac:dyDescent="0.25">
      <c r="B15" s="22" t="s">
        <v>1</v>
      </c>
      <c r="C15" s="23"/>
      <c r="D15" s="23"/>
      <c r="E15" s="23"/>
      <c r="F15" s="23"/>
      <c r="G15" s="102">
        <v>968460</v>
      </c>
      <c r="H15" s="19">
        <v>2211776</v>
      </c>
      <c r="I15" s="19">
        <v>2211776</v>
      </c>
      <c r="J15" s="19">
        <v>1163665</v>
      </c>
      <c r="K15" s="19">
        <f t="shared" si="1"/>
        <v>120.1562274125932</v>
      </c>
      <c r="L15" s="20">
        <f t="shared" si="0"/>
        <v>52.612244639601833</v>
      </c>
    </row>
    <row r="16" spans="2:13" x14ac:dyDescent="0.25">
      <c r="B16" s="118" t="s">
        <v>2</v>
      </c>
      <c r="C16" s="108"/>
      <c r="D16" s="108"/>
      <c r="E16" s="108"/>
      <c r="F16" s="108"/>
      <c r="G16" s="103">
        <v>-32944</v>
      </c>
      <c r="H16" s="21">
        <v>0</v>
      </c>
      <c r="I16" s="21">
        <v>0</v>
      </c>
      <c r="J16" s="21">
        <v>-154094</v>
      </c>
      <c r="K16" s="19">
        <f>SUM(-J16/G16*100)</f>
        <v>-467.74526469159781</v>
      </c>
      <c r="L16" s="20"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0" t="s">
        <v>79</v>
      </c>
      <c r="C18" s="120"/>
      <c r="D18" s="120"/>
      <c r="E18" s="120"/>
      <c r="F18" s="120"/>
      <c r="G18" s="7"/>
      <c r="H18" s="7"/>
      <c r="I18" s="7"/>
      <c r="J18" s="7"/>
      <c r="K18" s="1"/>
      <c r="L18" s="1"/>
      <c r="M18" s="1"/>
    </row>
    <row r="19" spans="1:49" ht="25.5" x14ac:dyDescent="0.25">
      <c r="B19" s="114" t="s">
        <v>8</v>
      </c>
      <c r="C19" s="114"/>
      <c r="D19" s="114"/>
      <c r="E19" s="114"/>
      <c r="F19" s="114"/>
      <c r="G19" s="33" t="s">
        <v>83</v>
      </c>
      <c r="H19" s="2" t="s">
        <v>231</v>
      </c>
      <c r="I19" s="2" t="s">
        <v>230</v>
      </c>
      <c r="J19" s="2" t="s">
        <v>232</v>
      </c>
      <c r="K19" s="2" t="s">
        <v>35</v>
      </c>
      <c r="L19" s="2" t="s">
        <v>71</v>
      </c>
    </row>
    <row r="20" spans="1:49" x14ac:dyDescent="0.25">
      <c r="B20" s="121">
        <v>1</v>
      </c>
      <c r="C20" s="122"/>
      <c r="D20" s="122"/>
      <c r="E20" s="122"/>
      <c r="F20" s="122"/>
      <c r="G20" s="41">
        <v>2</v>
      </c>
      <c r="H20" s="39">
        <v>3</v>
      </c>
      <c r="I20" s="39">
        <v>4</v>
      </c>
      <c r="J20" s="39">
        <v>5</v>
      </c>
      <c r="K20" s="39" t="s">
        <v>54</v>
      </c>
      <c r="L20" s="39" t="s">
        <v>55</v>
      </c>
    </row>
    <row r="21" spans="1:49" ht="15.75" customHeight="1" x14ac:dyDescent="0.25">
      <c r="B21" s="110" t="s">
        <v>40</v>
      </c>
      <c r="C21" s="123"/>
      <c r="D21" s="123"/>
      <c r="E21" s="123"/>
      <c r="F21" s="123"/>
      <c r="G21" s="34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49" x14ac:dyDescent="0.25">
      <c r="B22" s="110" t="s">
        <v>41</v>
      </c>
      <c r="C22" s="111"/>
      <c r="D22" s="111"/>
      <c r="E22" s="111"/>
      <c r="F22" s="111"/>
      <c r="G22" s="32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</row>
    <row r="23" spans="1:49" ht="15" customHeight="1" x14ac:dyDescent="0.25">
      <c r="B23" s="124" t="s">
        <v>72</v>
      </c>
      <c r="C23" s="125"/>
      <c r="D23" s="125"/>
      <c r="E23" s="125"/>
      <c r="F23" s="126"/>
      <c r="G23" s="43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</row>
    <row r="24" spans="1:49" s="45" customFormat="1" ht="15" customHeight="1" x14ac:dyDescent="0.25">
      <c r="A24"/>
      <c r="B24" s="110" t="s">
        <v>23</v>
      </c>
      <c r="C24" s="111"/>
      <c r="D24" s="111"/>
      <c r="E24" s="111"/>
      <c r="F24" s="111"/>
      <c r="G24" s="76">
        <v>41315</v>
      </c>
      <c r="H24" s="45">
        <v>0</v>
      </c>
      <c r="I24" s="20">
        <v>0</v>
      </c>
      <c r="J24" s="20">
        <v>33232</v>
      </c>
      <c r="K24" s="20">
        <f>SUM(J24/G24*100)</f>
        <v>80.435677114849327</v>
      </c>
      <c r="L24" s="20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10" t="s">
        <v>78</v>
      </c>
      <c r="C25" s="111"/>
      <c r="D25" s="111"/>
      <c r="E25" s="111"/>
      <c r="F25" s="111"/>
      <c r="G25" s="32"/>
      <c r="H25" s="20">
        <v>0</v>
      </c>
      <c r="I25" s="20">
        <v>0</v>
      </c>
      <c r="J25" s="20">
        <v>0</v>
      </c>
      <c r="K25" s="20"/>
      <c r="L25" s="20"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5" customFormat="1" x14ac:dyDescent="0.25">
      <c r="A26" s="53"/>
      <c r="B26" s="124" t="s">
        <v>80</v>
      </c>
      <c r="C26" s="125"/>
      <c r="D26" s="125"/>
      <c r="E26" s="125"/>
      <c r="F26" s="126"/>
      <c r="G26" s="43"/>
      <c r="H26" s="54">
        <v>0</v>
      </c>
      <c r="I26" s="54">
        <v>0</v>
      </c>
      <c r="J26" s="54">
        <v>0</v>
      </c>
      <c r="K26" s="20"/>
      <c r="L26" s="54">
        <v>0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</row>
    <row r="27" spans="1:49" ht="15.75" x14ac:dyDescent="0.25">
      <c r="B27" s="117" t="s">
        <v>81</v>
      </c>
      <c r="C27" s="117"/>
      <c r="D27" s="117"/>
      <c r="E27" s="117"/>
      <c r="F27" s="117"/>
      <c r="G27" s="77">
        <v>8372</v>
      </c>
      <c r="H27" s="46">
        <v>0</v>
      </c>
      <c r="I27" s="46">
        <v>0</v>
      </c>
      <c r="J27" s="46">
        <v>-120861.83</v>
      </c>
      <c r="K27" s="20">
        <f t="shared" ref="K27" si="2">SUM(J27/G27*100)</f>
        <v>-1443.6434543717153</v>
      </c>
      <c r="L27" s="46">
        <v>0</v>
      </c>
    </row>
    <row r="29" spans="1:49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49" x14ac:dyDescent="0.25">
      <c r="B30" s="105" t="s">
        <v>235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49" ht="15" customHeight="1" x14ac:dyDescent="0.25">
      <c r="B31" s="105" t="s">
        <v>237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49" ht="15" customHeight="1" x14ac:dyDescent="0.25">
      <c r="B32" s="105" t="s">
        <v>76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 ht="36.75" customHeight="1" x14ac:dyDescent="0.2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12" ht="15" customHeight="1" x14ac:dyDescent="0.25">
      <c r="B34" s="106" t="s">
        <v>236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 x14ac:dyDescent="0.2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31"/>
  <sheetViews>
    <sheetView topLeftCell="A15" zoomScale="90" zoomScaleNormal="90" workbookViewId="0">
      <selection activeCell="J34" sqref="J34"/>
    </sheetView>
  </sheetViews>
  <sheetFormatPr defaultRowHeight="15" x14ac:dyDescent="0.25"/>
  <cols>
    <col min="1" max="1" width="9.140625" style="72"/>
    <col min="2" max="2" width="7.42578125" style="72" bestFit="1" customWidth="1"/>
    <col min="3" max="3" width="8.42578125" style="72" bestFit="1" customWidth="1"/>
    <col min="4" max="4" width="11.42578125" style="72" customWidth="1"/>
    <col min="5" max="5" width="8.42578125" style="72" customWidth="1"/>
    <col min="6" max="6" width="44.7109375" style="72" customWidth="1"/>
    <col min="7" max="10" width="25.28515625" style="72" customWidth="1"/>
    <col min="11" max="12" width="15.7109375" style="72" customWidth="1"/>
    <col min="13" max="16384" width="9.140625" style="72"/>
  </cols>
  <sheetData>
    <row r="1" spans="2:12" ht="18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ht="15.75" customHeight="1" x14ac:dyDescent="0.25">
      <c r="B2" s="127" t="s">
        <v>17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2" ht="18" x14ac:dyDescent="0.25">
      <c r="B3" s="78"/>
      <c r="C3" s="78"/>
      <c r="D3" s="78"/>
      <c r="E3" s="78"/>
      <c r="F3" s="78"/>
      <c r="G3" s="79"/>
      <c r="H3" s="78"/>
      <c r="I3" s="78"/>
      <c r="J3" s="79"/>
      <c r="K3" s="79"/>
      <c r="L3" s="79"/>
    </row>
    <row r="4" spans="2:12" ht="15.75" customHeight="1" x14ac:dyDescent="0.25">
      <c r="B4" s="127" t="s">
        <v>75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2:12" ht="18" x14ac:dyDescent="0.25">
      <c r="B5" s="78"/>
      <c r="C5" s="78"/>
      <c r="D5" s="78"/>
      <c r="E5" s="78"/>
      <c r="F5" s="78"/>
      <c r="G5" s="79"/>
      <c r="H5" s="78"/>
      <c r="I5" s="78"/>
      <c r="J5" s="79"/>
      <c r="K5" s="79"/>
      <c r="L5" s="79"/>
    </row>
    <row r="6" spans="2:12" ht="15.75" customHeight="1" x14ac:dyDescent="0.25">
      <c r="B6" s="127" t="s">
        <v>56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2:12" ht="18" x14ac:dyDescent="0.25">
      <c r="B7" s="78"/>
      <c r="C7" s="78"/>
      <c r="D7" s="78"/>
      <c r="E7" s="78"/>
      <c r="F7" s="78"/>
      <c r="G7" s="79"/>
      <c r="H7" s="78"/>
      <c r="I7" s="78"/>
      <c r="J7" s="79"/>
      <c r="K7" s="79"/>
      <c r="L7" s="79"/>
    </row>
    <row r="8" spans="2:12" ht="45" customHeight="1" x14ac:dyDescent="0.25">
      <c r="B8" s="131" t="s">
        <v>8</v>
      </c>
      <c r="C8" s="132"/>
      <c r="D8" s="132"/>
      <c r="E8" s="132"/>
      <c r="F8" s="133"/>
      <c r="G8" s="80" t="s">
        <v>84</v>
      </c>
      <c r="H8" s="80" t="s">
        <v>231</v>
      </c>
      <c r="I8" s="80" t="s">
        <v>230</v>
      </c>
      <c r="J8" s="80" t="s">
        <v>233</v>
      </c>
      <c r="K8" s="80" t="s">
        <v>35</v>
      </c>
      <c r="L8" s="80" t="s">
        <v>71</v>
      </c>
    </row>
    <row r="9" spans="2:12" x14ac:dyDescent="0.25">
      <c r="B9" s="128">
        <v>1</v>
      </c>
      <c r="C9" s="129"/>
      <c r="D9" s="129"/>
      <c r="E9" s="129"/>
      <c r="F9" s="130"/>
      <c r="G9" s="81">
        <v>2</v>
      </c>
      <c r="H9" s="81">
        <v>3</v>
      </c>
      <c r="I9" s="81">
        <v>4</v>
      </c>
      <c r="J9" s="81">
        <v>5</v>
      </c>
      <c r="K9" s="81" t="s">
        <v>54</v>
      </c>
      <c r="L9" s="81" t="s">
        <v>55</v>
      </c>
    </row>
    <row r="10" spans="2:12" x14ac:dyDescent="0.25">
      <c r="B10" s="82"/>
      <c r="C10" s="82"/>
      <c r="D10" s="82"/>
      <c r="E10" s="82"/>
      <c r="F10" s="82" t="s">
        <v>70</v>
      </c>
      <c r="G10" s="73">
        <v>935516.27</v>
      </c>
      <c r="H10" s="8">
        <v>2211776</v>
      </c>
      <c r="I10" s="8">
        <v>2211776</v>
      </c>
      <c r="J10" s="73">
        <v>1009571.14</v>
      </c>
      <c r="K10" s="73">
        <f>SUM(J10/G10*100)</f>
        <v>107.91593608521634</v>
      </c>
      <c r="L10" s="73">
        <f>SUM(J10/I10*100)</f>
        <v>45.645270587979972</v>
      </c>
    </row>
    <row r="11" spans="2:12" x14ac:dyDescent="0.25">
      <c r="B11" s="82">
        <v>6</v>
      </c>
      <c r="C11" s="82"/>
      <c r="D11" s="82"/>
      <c r="E11" s="82"/>
      <c r="F11" s="82" t="s">
        <v>3</v>
      </c>
      <c r="G11" s="42">
        <v>935516.27</v>
      </c>
      <c r="H11" s="42">
        <v>2211776</v>
      </c>
      <c r="I11" s="42">
        <v>2211776</v>
      </c>
      <c r="J11" s="42">
        <v>1009571.14</v>
      </c>
      <c r="K11" s="73">
        <f t="shared" ref="K11:K74" si="0">SUM(J11/G11*100)</f>
        <v>107.91593608521634</v>
      </c>
      <c r="L11" s="73">
        <f t="shared" ref="L11:L38" si="1">SUM(J11/I11*100)</f>
        <v>45.645270587979972</v>
      </c>
    </row>
    <row r="12" spans="2:12" ht="25.5" x14ac:dyDescent="0.25">
      <c r="B12" s="82"/>
      <c r="C12" s="83">
        <v>63</v>
      </c>
      <c r="D12" s="83"/>
      <c r="E12" s="83"/>
      <c r="F12" s="83" t="s">
        <v>21</v>
      </c>
      <c r="G12" s="73">
        <v>0</v>
      </c>
      <c r="H12" s="8">
        <v>0</v>
      </c>
      <c r="I12" s="8">
        <v>0</v>
      </c>
      <c r="J12" s="73">
        <v>0</v>
      </c>
      <c r="K12" s="73"/>
      <c r="L12" s="73"/>
    </row>
    <row r="13" spans="2:12" x14ac:dyDescent="0.25">
      <c r="B13" s="84"/>
      <c r="C13" s="84"/>
      <c r="D13" s="84">
        <v>631</v>
      </c>
      <c r="E13" s="84"/>
      <c r="F13" s="84" t="s">
        <v>42</v>
      </c>
      <c r="G13" s="73">
        <v>0</v>
      </c>
      <c r="H13" s="8">
        <v>0</v>
      </c>
      <c r="I13" s="8">
        <v>0</v>
      </c>
      <c r="J13" s="73">
        <v>0</v>
      </c>
      <c r="K13" s="73"/>
      <c r="L13" s="73"/>
    </row>
    <row r="14" spans="2:12" x14ac:dyDescent="0.25">
      <c r="B14" s="84"/>
      <c r="C14" s="84"/>
      <c r="D14" s="84"/>
      <c r="E14" s="84">
        <v>6311</v>
      </c>
      <c r="F14" s="84" t="s">
        <v>43</v>
      </c>
      <c r="G14" s="73">
        <v>0</v>
      </c>
      <c r="H14" s="8">
        <v>0</v>
      </c>
      <c r="I14" s="8">
        <v>0</v>
      </c>
      <c r="J14" s="73">
        <v>0</v>
      </c>
      <c r="K14" s="73"/>
      <c r="L14" s="73"/>
    </row>
    <row r="15" spans="2:12" x14ac:dyDescent="0.25">
      <c r="B15" s="84"/>
      <c r="C15" s="84"/>
      <c r="D15" s="84">
        <v>632</v>
      </c>
      <c r="E15" s="84"/>
      <c r="F15" s="84" t="s">
        <v>86</v>
      </c>
      <c r="G15" s="73">
        <v>11384.48</v>
      </c>
      <c r="H15" s="8">
        <v>0</v>
      </c>
      <c r="I15" s="8">
        <v>0</v>
      </c>
      <c r="J15" s="73">
        <v>0</v>
      </c>
      <c r="K15" s="73">
        <f t="shared" si="0"/>
        <v>0</v>
      </c>
      <c r="L15" s="73"/>
    </row>
    <row r="16" spans="2:12" x14ac:dyDescent="0.25">
      <c r="B16" s="84"/>
      <c r="C16" s="84"/>
      <c r="D16" s="84"/>
      <c r="E16" s="84">
        <v>6323</v>
      </c>
      <c r="F16" s="84" t="s">
        <v>87</v>
      </c>
      <c r="G16" s="73">
        <v>11384.48</v>
      </c>
      <c r="H16" s="8">
        <v>0</v>
      </c>
      <c r="I16" s="8">
        <v>0</v>
      </c>
      <c r="J16" s="73">
        <v>0</v>
      </c>
      <c r="K16" s="73">
        <f t="shared" si="0"/>
        <v>0</v>
      </c>
      <c r="L16" s="73"/>
    </row>
    <row r="17" spans="2:12" x14ac:dyDescent="0.25">
      <c r="B17" s="84"/>
      <c r="C17" s="84"/>
      <c r="D17" s="84">
        <v>639</v>
      </c>
      <c r="E17" s="84"/>
      <c r="F17" s="84" t="s">
        <v>88</v>
      </c>
      <c r="G17" s="73">
        <v>0</v>
      </c>
      <c r="H17" s="8">
        <v>0</v>
      </c>
      <c r="I17" s="8">
        <v>0</v>
      </c>
      <c r="J17" s="73">
        <v>0</v>
      </c>
      <c r="K17" s="73"/>
      <c r="L17" s="73"/>
    </row>
    <row r="18" spans="2:12" x14ac:dyDescent="0.25">
      <c r="B18" s="84"/>
      <c r="C18" s="84"/>
      <c r="D18" s="84"/>
      <c r="E18" s="84">
        <v>6392</v>
      </c>
      <c r="F18" s="84" t="s">
        <v>89</v>
      </c>
      <c r="G18" s="73">
        <v>0</v>
      </c>
      <c r="H18" s="8">
        <v>0</v>
      </c>
      <c r="I18" s="8">
        <v>0</v>
      </c>
      <c r="J18" s="73">
        <v>0</v>
      </c>
      <c r="K18" s="73"/>
      <c r="L18" s="73"/>
    </row>
    <row r="19" spans="2:12" x14ac:dyDescent="0.25">
      <c r="B19" s="84"/>
      <c r="C19" s="84"/>
      <c r="D19" s="84"/>
      <c r="E19" s="84"/>
      <c r="F19" s="84"/>
      <c r="G19" s="73"/>
      <c r="H19" s="8"/>
      <c r="I19" s="8"/>
      <c r="J19" s="73"/>
      <c r="K19" s="73"/>
      <c r="L19" s="73"/>
    </row>
    <row r="20" spans="2:12" x14ac:dyDescent="0.25">
      <c r="B20" s="84"/>
      <c r="C20" s="84"/>
      <c r="D20" s="84"/>
      <c r="E20" s="84"/>
      <c r="F20" s="84"/>
      <c r="G20" s="73"/>
      <c r="H20" s="8"/>
      <c r="I20" s="75"/>
      <c r="J20" s="73"/>
      <c r="K20" s="73"/>
      <c r="L20" s="73"/>
    </row>
    <row r="21" spans="2:12" x14ac:dyDescent="0.25">
      <c r="B21" s="84"/>
      <c r="C21" s="84">
        <v>65</v>
      </c>
      <c r="D21" s="84"/>
      <c r="E21" s="84"/>
      <c r="F21" s="84" t="s">
        <v>90</v>
      </c>
      <c r="G21" s="73">
        <v>630.39</v>
      </c>
      <c r="H21" s="8">
        <v>1592</v>
      </c>
      <c r="I21" s="75">
        <v>1592</v>
      </c>
      <c r="J21" s="73">
        <v>985</v>
      </c>
      <c r="K21" s="73">
        <f t="shared" si="0"/>
        <v>156.25247862434367</v>
      </c>
      <c r="L21" s="73">
        <f t="shared" si="1"/>
        <v>61.871859296482413</v>
      </c>
    </row>
    <row r="22" spans="2:12" x14ac:dyDescent="0.25">
      <c r="B22" s="84"/>
      <c r="C22" s="84"/>
      <c r="D22" s="84">
        <v>652</v>
      </c>
      <c r="E22" s="84"/>
      <c r="F22" s="84" t="s">
        <v>91</v>
      </c>
      <c r="G22" s="73">
        <v>630.39</v>
      </c>
      <c r="H22" s="8">
        <v>1592</v>
      </c>
      <c r="I22" s="75">
        <v>1592</v>
      </c>
      <c r="J22" s="73">
        <v>985</v>
      </c>
      <c r="K22" s="73">
        <f t="shared" si="0"/>
        <v>156.25247862434367</v>
      </c>
      <c r="L22" s="73">
        <f t="shared" si="1"/>
        <v>61.871859296482413</v>
      </c>
    </row>
    <row r="23" spans="2:12" x14ac:dyDescent="0.25">
      <c r="B23" s="84"/>
      <c r="C23" s="84"/>
      <c r="D23" s="84"/>
      <c r="E23" s="84">
        <v>6526</v>
      </c>
      <c r="F23" s="84" t="s">
        <v>92</v>
      </c>
      <c r="G23" s="73">
        <v>630.39</v>
      </c>
      <c r="H23" s="8">
        <v>1592</v>
      </c>
      <c r="I23" s="75">
        <v>1592</v>
      </c>
      <c r="J23" s="73">
        <v>985</v>
      </c>
      <c r="K23" s="73">
        <f t="shared" si="0"/>
        <v>156.25247862434367</v>
      </c>
      <c r="L23" s="73">
        <f t="shared" si="1"/>
        <v>61.871859296482413</v>
      </c>
    </row>
    <row r="24" spans="2:12" x14ac:dyDescent="0.25">
      <c r="B24" s="84"/>
      <c r="C24" s="84"/>
      <c r="D24" s="84"/>
      <c r="E24" s="84"/>
      <c r="F24" s="84"/>
      <c r="G24" s="73"/>
      <c r="H24" s="8"/>
      <c r="I24" s="75"/>
      <c r="J24" s="73"/>
      <c r="K24" s="73"/>
      <c r="L24" s="73"/>
    </row>
    <row r="25" spans="2:12" x14ac:dyDescent="0.25">
      <c r="B25" s="84"/>
      <c r="C25" s="84"/>
      <c r="D25" s="85"/>
      <c r="E25" s="85" t="s">
        <v>22</v>
      </c>
      <c r="F25" s="85"/>
      <c r="G25" s="73"/>
      <c r="H25" s="8"/>
      <c r="I25" s="8"/>
      <c r="J25" s="73"/>
      <c r="K25" s="73"/>
      <c r="L25" s="73"/>
    </row>
    <row r="26" spans="2:12" ht="25.5" x14ac:dyDescent="0.25">
      <c r="B26" s="84"/>
      <c r="C26" s="84">
        <v>66</v>
      </c>
      <c r="D26" s="85"/>
      <c r="E26" s="85"/>
      <c r="F26" s="83" t="s">
        <v>24</v>
      </c>
      <c r="G26" s="73">
        <v>67127.23</v>
      </c>
      <c r="H26" s="8">
        <v>47515</v>
      </c>
      <c r="I26" s="8">
        <v>47515</v>
      </c>
      <c r="J26" s="73">
        <v>14254.68</v>
      </c>
      <c r="K26" s="73">
        <f t="shared" si="0"/>
        <v>21.235316875133982</v>
      </c>
      <c r="L26" s="73">
        <f t="shared" si="1"/>
        <v>30.000378827738611</v>
      </c>
    </row>
    <row r="27" spans="2:12" ht="25.5" x14ac:dyDescent="0.25">
      <c r="B27" s="84"/>
      <c r="C27" s="86"/>
      <c r="D27" s="85">
        <v>661</v>
      </c>
      <c r="E27" s="85"/>
      <c r="F27" s="83" t="s">
        <v>44</v>
      </c>
      <c r="G27" s="73">
        <v>0</v>
      </c>
      <c r="H27" s="8">
        <v>0</v>
      </c>
      <c r="I27" s="8">
        <v>0</v>
      </c>
      <c r="J27" s="73">
        <v>0</v>
      </c>
      <c r="K27" s="73"/>
      <c r="L27" s="73"/>
    </row>
    <row r="28" spans="2:12" x14ac:dyDescent="0.25">
      <c r="B28" s="84"/>
      <c r="C28" s="86"/>
      <c r="D28" s="85"/>
      <c r="E28" s="85">
        <v>6614</v>
      </c>
      <c r="F28" s="83" t="s">
        <v>45</v>
      </c>
      <c r="G28" s="73">
        <v>0</v>
      </c>
      <c r="H28" s="8">
        <v>0</v>
      </c>
      <c r="I28" s="8">
        <v>0</v>
      </c>
      <c r="J28" s="73">
        <v>0</v>
      </c>
      <c r="K28" s="73"/>
      <c r="L28" s="73"/>
    </row>
    <row r="29" spans="2:12" x14ac:dyDescent="0.25">
      <c r="B29" s="84"/>
      <c r="C29" s="86"/>
      <c r="D29" s="85">
        <v>663</v>
      </c>
      <c r="E29" s="85"/>
      <c r="F29" s="83" t="s">
        <v>93</v>
      </c>
      <c r="G29" s="73">
        <v>67127.23</v>
      </c>
      <c r="H29" s="8">
        <v>47515</v>
      </c>
      <c r="I29" s="75">
        <v>47515</v>
      </c>
      <c r="J29" s="73">
        <v>14254.68</v>
      </c>
      <c r="K29" s="73">
        <f t="shared" si="0"/>
        <v>21.235316875133982</v>
      </c>
      <c r="L29" s="73">
        <f t="shared" si="1"/>
        <v>30.000378827738611</v>
      </c>
    </row>
    <row r="30" spans="2:12" x14ac:dyDescent="0.25">
      <c r="B30" s="84"/>
      <c r="C30" s="86"/>
      <c r="D30" s="85"/>
      <c r="E30" s="85"/>
      <c r="F30" s="83"/>
      <c r="G30" s="73"/>
      <c r="H30" s="8"/>
      <c r="I30" s="75"/>
      <c r="J30" s="73"/>
      <c r="K30" s="73"/>
      <c r="L30" s="73"/>
    </row>
    <row r="31" spans="2:12" x14ac:dyDescent="0.25">
      <c r="B31" s="84"/>
      <c r="C31" s="86"/>
      <c r="D31" s="85"/>
      <c r="E31" s="85"/>
      <c r="F31" s="83"/>
      <c r="G31" s="73"/>
      <c r="H31" s="8"/>
      <c r="I31" s="75"/>
      <c r="J31" s="73"/>
      <c r="K31" s="73"/>
      <c r="L31" s="73"/>
    </row>
    <row r="32" spans="2:12" x14ac:dyDescent="0.25">
      <c r="B32" s="84"/>
      <c r="C32" s="86"/>
      <c r="D32" s="85"/>
      <c r="E32" s="85">
        <v>6631</v>
      </c>
      <c r="F32" s="83" t="s">
        <v>94</v>
      </c>
      <c r="G32" s="73">
        <v>65982.23</v>
      </c>
      <c r="H32" s="8">
        <v>37259</v>
      </c>
      <c r="I32" s="75">
        <v>37259</v>
      </c>
      <c r="J32" s="73">
        <v>14254.68</v>
      </c>
      <c r="K32" s="73">
        <f t="shared" si="0"/>
        <v>21.603816663971497</v>
      </c>
      <c r="L32" s="73">
        <f t="shared" si="1"/>
        <v>38.258353686357658</v>
      </c>
    </row>
    <row r="33" spans="2:12" x14ac:dyDescent="0.25">
      <c r="B33" s="84"/>
      <c r="C33" s="86"/>
      <c r="D33" s="85"/>
      <c r="E33" s="85">
        <v>6632</v>
      </c>
      <c r="F33" s="83" t="s">
        <v>95</v>
      </c>
      <c r="G33" s="73">
        <v>1145</v>
      </c>
      <c r="H33" s="8">
        <v>10256</v>
      </c>
      <c r="I33" s="75">
        <v>10256</v>
      </c>
      <c r="J33" s="73">
        <v>0</v>
      </c>
      <c r="K33" s="73">
        <f t="shared" si="0"/>
        <v>0</v>
      </c>
      <c r="L33" s="73">
        <f t="shared" si="1"/>
        <v>0</v>
      </c>
    </row>
    <row r="34" spans="2:12" x14ac:dyDescent="0.25">
      <c r="B34" s="84"/>
      <c r="C34" s="86"/>
      <c r="D34" s="85"/>
      <c r="E34" s="85"/>
      <c r="F34" s="83"/>
      <c r="G34" s="73"/>
      <c r="H34" s="8"/>
      <c r="I34" s="8"/>
      <c r="J34" s="73"/>
      <c r="K34" s="73"/>
      <c r="L34" s="73"/>
    </row>
    <row r="35" spans="2:12" x14ac:dyDescent="0.25">
      <c r="B35" s="84"/>
      <c r="C35" s="86"/>
      <c r="D35" s="85"/>
      <c r="E35" s="85"/>
      <c r="F35" s="83"/>
      <c r="G35" s="73"/>
      <c r="H35" s="8"/>
      <c r="I35" s="8"/>
      <c r="J35" s="73"/>
      <c r="K35" s="73"/>
      <c r="L35" s="73"/>
    </row>
    <row r="36" spans="2:12" x14ac:dyDescent="0.25">
      <c r="B36" s="84"/>
      <c r="C36" s="86">
        <v>67</v>
      </c>
      <c r="D36" s="85"/>
      <c r="E36" s="85"/>
      <c r="F36" s="83" t="s">
        <v>96</v>
      </c>
      <c r="G36" s="73">
        <v>856374.17</v>
      </c>
      <c r="H36" s="8">
        <v>2162669</v>
      </c>
      <c r="I36" s="8">
        <v>2162669</v>
      </c>
      <c r="J36" s="73">
        <v>994330.68</v>
      </c>
      <c r="K36" s="73">
        <f t="shared" si="0"/>
        <v>116.10937307929312</v>
      </c>
      <c r="L36" s="73">
        <f t="shared" si="1"/>
        <v>45.977016362651888</v>
      </c>
    </row>
    <row r="37" spans="2:12" ht="25.5" x14ac:dyDescent="0.25">
      <c r="B37" s="84"/>
      <c r="C37" s="86"/>
      <c r="D37" s="85">
        <v>671</v>
      </c>
      <c r="E37" s="85"/>
      <c r="F37" s="83" t="s">
        <v>97</v>
      </c>
      <c r="G37" s="73">
        <v>856374.17</v>
      </c>
      <c r="H37" s="8">
        <v>2162669</v>
      </c>
      <c r="I37" s="8">
        <v>2162669</v>
      </c>
      <c r="J37" s="73">
        <v>994330.68</v>
      </c>
      <c r="K37" s="73">
        <f t="shared" si="0"/>
        <v>116.10937307929312</v>
      </c>
      <c r="L37" s="73">
        <f t="shared" si="1"/>
        <v>45.977016362651888</v>
      </c>
    </row>
    <row r="38" spans="2:12" x14ac:dyDescent="0.25">
      <c r="B38" s="84"/>
      <c r="C38" s="86"/>
      <c r="D38" s="85"/>
      <c r="E38" s="85">
        <v>6711</v>
      </c>
      <c r="F38" s="83" t="s">
        <v>98</v>
      </c>
      <c r="G38" s="73">
        <v>856374.17</v>
      </c>
      <c r="H38" s="8">
        <v>2162009</v>
      </c>
      <c r="I38" s="8">
        <v>2162669</v>
      </c>
      <c r="J38" s="73">
        <v>994330.68</v>
      </c>
      <c r="K38" s="73">
        <f t="shared" si="0"/>
        <v>116.10937307929312</v>
      </c>
      <c r="L38" s="73">
        <f t="shared" si="1"/>
        <v>45.977016362651888</v>
      </c>
    </row>
    <row r="39" spans="2:12" ht="25.5" x14ac:dyDescent="0.25">
      <c r="B39" s="84"/>
      <c r="C39" s="86"/>
      <c r="D39" s="85"/>
      <c r="E39" s="85">
        <v>6712</v>
      </c>
      <c r="F39" s="83" t="s">
        <v>99</v>
      </c>
      <c r="G39" s="73">
        <v>0</v>
      </c>
      <c r="H39" s="8">
        <v>0</v>
      </c>
      <c r="I39" s="8">
        <v>0</v>
      </c>
      <c r="J39" s="73">
        <v>0</v>
      </c>
      <c r="K39" s="73"/>
      <c r="L39" s="73"/>
    </row>
    <row r="40" spans="2:12" x14ac:dyDescent="0.25">
      <c r="B40" s="84"/>
      <c r="C40" s="86"/>
      <c r="D40" s="85"/>
      <c r="E40" s="85"/>
      <c r="F40" s="83"/>
      <c r="G40" s="73"/>
      <c r="H40" s="8"/>
      <c r="I40" s="8"/>
      <c r="J40" s="73"/>
      <c r="K40" s="73"/>
      <c r="L40" s="73"/>
    </row>
    <row r="41" spans="2:12" x14ac:dyDescent="0.25">
      <c r="B41" s="84"/>
      <c r="C41" s="84"/>
      <c r="D41" s="85"/>
      <c r="E41" s="85"/>
      <c r="F41" s="83" t="s">
        <v>28</v>
      </c>
      <c r="G41" s="73"/>
      <c r="H41" s="8"/>
      <c r="I41" s="8"/>
      <c r="J41" s="73"/>
      <c r="K41" s="73"/>
      <c r="L41" s="73"/>
    </row>
    <row r="42" spans="2:12" x14ac:dyDescent="0.25">
      <c r="B42" s="86">
        <v>7</v>
      </c>
      <c r="C42" s="84"/>
      <c r="D42" s="85"/>
      <c r="E42" s="85"/>
      <c r="F42" s="83" t="s">
        <v>33</v>
      </c>
      <c r="G42" s="93">
        <v>0</v>
      </c>
      <c r="H42" s="93">
        <v>0</v>
      </c>
      <c r="I42" s="93">
        <v>0</v>
      </c>
      <c r="J42" s="93">
        <v>0</v>
      </c>
      <c r="K42" s="73"/>
      <c r="L42" s="73"/>
    </row>
    <row r="43" spans="2:12" ht="30.75" customHeight="1" x14ac:dyDescent="0.25">
      <c r="B43" s="84"/>
      <c r="C43" s="84">
        <v>72</v>
      </c>
      <c r="D43" s="85"/>
      <c r="E43" s="85"/>
      <c r="F43" s="87" t="s">
        <v>34</v>
      </c>
      <c r="G43" s="73">
        <v>0</v>
      </c>
      <c r="H43" s="8">
        <v>0</v>
      </c>
      <c r="I43" s="8">
        <v>0</v>
      </c>
      <c r="J43" s="73">
        <v>0</v>
      </c>
      <c r="K43" s="73"/>
      <c r="L43" s="73"/>
    </row>
    <row r="44" spans="2:12" x14ac:dyDescent="0.25">
      <c r="B44" s="84"/>
      <c r="C44" s="84"/>
      <c r="D44" s="84">
        <v>721</v>
      </c>
      <c r="E44" s="84"/>
      <c r="F44" s="87" t="s">
        <v>46</v>
      </c>
      <c r="G44" s="73">
        <v>0</v>
      </c>
      <c r="H44" s="8">
        <v>0</v>
      </c>
      <c r="I44" s="8">
        <v>0</v>
      </c>
      <c r="J44" s="73">
        <v>0</v>
      </c>
      <c r="K44" s="73"/>
      <c r="L44" s="73"/>
    </row>
    <row r="45" spans="2:12" x14ac:dyDescent="0.25">
      <c r="B45" s="84"/>
      <c r="C45" s="84"/>
      <c r="D45" s="84"/>
      <c r="E45" s="84">
        <v>7211</v>
      </c>
      <c r="F45" s="87" t="s">
        <v>47</v>
      </c>
      <c r="G45" s="73">
        <v>0</v>
      </c>
      <c r="H45" s="8">
        <v>0</v>
      </c>
      <c r="I45" s="8">
        <v>0</v>
      </c>
      <c r="J45" s="73">
        <v>0</v>
      </c>
      <c r="K45" s="73"/>
      <c r="L45" s="73"/>
    </row>
    <row r="46" spans="2:12" x14ac:dyDescent="0.25">
      <c r="B46" s="84"/>
      <c r="C46" s="84"/>
      <c r="D46" s="84"/>
      <c r="E46" s="84" t="s">
        <v>22</v>
      </c>
      <c r="F46" s="87"/>
      <c r="G46" s="73"/>
      <c r="H46" s="8"/>
      <c r="I46" s="8"/>
      <c r="J46" s="73"/>
      <c r="K46" s="73"/>
      <c r="L46" s="73"/>
    </row>
    <row r="47" spans="2:12" x14ac:dyDescent="0.25">
      <c r="G47" s="94"/>
      <c r="H47" s="94"/>
      <c r="I47" s="94"/>
      <c r="J47" s="94"/>
      <c r="K47" s="94"/>
      <c r="L47" s="94"/>
    </row>
    <row r="48" spans="2:12" ht="18" x14ac:dyDescent="0.25">
      <c r="B48" s="78"/>
      <c r="C48" s="78"/>
      <c r="D48" s="78"/>
      <c r="E48" s="78"/>
      <c r="F48" s="78"/>
      <c r="G48" s="95"/>
      <c r="H48" s="96"/>
      <c r="I48" s="96"/>
      <c r="J48" s="95"/>
      <c r="K48" s="94"/>
      <c r="L48" s="95"/>
    </row>
    <row r="49" spans="2:12" ht="36.75" customHeight="1" x14ac:dyDescent="0.25">
      <c r="B49" s="131" t="s">
        <v>8</v>
      </c>
      <c r="C49" s="132"/>
      <c r="D49" s="132"/>
      <c r="E49" s="132"/>
      <c r="F49" s="133"/>
      <c r="G49" s="97" t="s">
        <v>84</v>
      </c>
      <c r="H49" s="97" t="s">
        <v>230</v>
      </c>
      <c r="I49" s="97" t="s">
        <v>230</v>
      </c>
      <c r="J49" s="97" t="s">
        <v>233</v>
      </c>
      <c r="K49" s="97" t="s">
        <v>35</v>
      </c>
      <c r="L49" s="97" t="s">
        <v>71</v>
      </c>
    </row>
    <row r="50" spans="2:12" x14ac:dyDescent="0.25">
      <c r="B50" s="128">
        <v>1</v>
      </c>
      <c r="C50" s="129"/>
      <c r="D50" s="129"/>
      <c r="E50" s="129"/>
      <c r="F50" s="130"/>
      <c r="G50" s="98">
        <v>2</v>
      </c>
      <c r="H50" s="98">
        <v>4</v>
      </c>
      <c r="I50" s="98">
        <v>4</v>
      </c>
      <c r="J50" s="98">
        <v>5</v>
      </c>
      <c r="K50" s="98" t="s">
        <v>54</v>
      </c>
      <c r="L50" s="98" t="s">
        <v>55</v>
      </c>
    </row>
    <row r="51" spans="2:12" x14ac:dyDescent="0.25">
      <c r="B51" s="82"/>
      <c r="C51" s="82"/>
      <c r="D51" s="82"/>
      <c r="E51" s="82"/>
      <c r="F51" s="82" t="s">
        <v>69</v>
      </c>
      <c r="G51" s="73">
        <v>968459.77</v>
      </c>
      <c r="H51" s="8">
        <v>2211776</v>
      </c>
      <c r="I51" s="8">
        <v>2211776</v>
      </c>
      <c r="J51" s="73">
        <v>1163665.8799999999</v>
      </c>
      <c r="K51" s="73">
        <f t="shared" si="0"/>
        <v>120.15634681448873</v>
      </c>
      <c r="L51" s="73">
        <f>SUM(J51/I51*100)</f>
        <v>52.612284426632705</v>
      </c>
    </row>
    <row r="52" spans="2:12" x14ac:dyDescent="0.25">
      <c r="B52" s="82">
        <v>3</v>
      </c>
      <c r="C52" s="82"/>
      <c r="D52" s="82"/>
      <c r="E52" s="82"/>
      <c r="F52" s="82" t="s">
        <v>4</v>
      </c>
      <c r="G52" s="73">
        <v>888890.7</v>
      </c>
      <c r="H52" s="8">
        <v>2201520</v>
      </c>
      <c r="I52" s="8">
        <v>2201520</v>
      </c>
      <c r="J52" s="73">
        <v>1163665.8799999999</v>
      </c>
      <c r="K52" s="73">
        <f t="shared" si="0"/>
        <v>130.91214476650504</v>
      </c>
      <c r="L52" s="73">
        <f t="shared" ref="L52:L114" si="2">SUM(J52/I52*100)</f>
        <v>52.857383989243786</v>
      </c>
    </row>
    <row r="53" spans="2:12" x14ac:dyDescent="0.25">
      <c r="B53" s="82"/>
      <c r="C53" s="83">
        <v>31</v>
      </c>
      <c r="D53" s="83"/>
      <c r="E53" s="83"/>
      <c r="F53" s="83" t="s">
        <v>5</v>
      </c>
      <c r="G53" s="73">
        <v>749464.91</v>
      </c>
      <c r="H53" s="8">
        <v>1845743</v>
      </c>
      <c r="I53" s="8">
        <v>1845743</v>
      </c>
      <c r="J53" s="73">
        <v>1015543.15</v>
      </c>
      <c r="K53" s="73">
        <f t="shared" si="0"/>
        <v>135.50242799225919</v>
      </c>
      <c r="L53" s="73">
        <f t="shared" si="2"/>
        <v>55.020831719258858</v>
      </c>
    </row>
    <row r="54" spans="2:12" x14ac:dyDescent="0.25">
      <c r="B54" s="84"/>
      <c r="C54" s="84"/>
      <c r="D54" s="84">
        <v>311</v>
      </c>
      <c r="E54" s="84"/>
      <c r="F54" s="84" t="s">
        <v>48</v>
      </c>
      <c r="G54" s="73">
        <v>628386.89</v>
      </c>
      <c r="H54" s="8">
        <v>1538600</v>
      </c>
      <c r="I54" s="8">
        <v>1538600</v>
      </c>
      <c r="J54" s="73">
        <v>846675.83</v>
      </c>
      <c r="K54" s="73">
        <f t="shared" si="0"/>
        <v>134.73798442866939</v>
      </c>
      <c r="L54" s="73">
        <f t="shared" si="2"/>
        <v>55.028976342129212</v>
      </c>
    </row>
    <row r="55" spans="2:12" x14ac:dyDescent="0.25">
      <c r="B55" s="84"/>
      <c r="C55" s="84"/>
      <c r="D55" s="84"/>
      <c r="E55" s="84">
        <v>3111</v>
      </c>
      <c r="F55" s="84" t="s">
        <v>49</v>
      </c>
      <c r="G55" s="73">
        <v>513215.15</v>
      </c>
      <c r="H55" s="8">
        <v>1263000</v>
      </c>
      <c r="I55" s="8">
        <v>1263000</v>
      </c>
      <c r="J55" s="73">
        <v>728924.64</v>
      </c>
      <c r="K55" s="73">
        <f t="shared" si="0"/>
        <v>142.03100590463862</v>
      </c>
      <c r="L55" s="73">
        <f t="shared" si="2"/>
        <v>57.713748218527314</v>
      </c>
    </row>
    <row r="56" spans="2:12" x14ac:dyDescent="0.25">
      <c r="B56" s="84"/>
      <c r="C56" s="84"/>
      <c r="D56" s="84"/>
      <c r="E56" s="84">
        <v>3113</v>
      </c>
      <c r="F56" s="84" t="s">
        <v>100</v>
      </c>
      <c r="G56" s="73">
        <v>4078.01</v>
      </c>
      <c r="H56" s="8">
        <v>8400</v>
      </c>
      <c r="I56" s="8">
        <v>8400</v>
      </c>
      <c r="J56" s="73">
        <v>3172.73</v>
      </c>
      <c r="K56" s="73">
        <f t="shared" si="0"/>
        <v>77.800937221831234</v>
      </c>
      <c r="L56" s="73">
        <f t="shared" si="2"/>
        <v>37.77059523809524</v>
      </c>
    </row>
    <row r="57" spans="2:12" x14ac:dyDescent="0.25">
      <c r="B57" s="84"/>
      <c r="C57" s="84"/>
      <c r="D57" s="84"/>
      <c r="E57" s="84">
        <v>3114</v>
      </c>
      <c r="F57" s="84" t="s">
        <v>101</v>
      </c>
      <c r="G57" s="73">
        <v>111093.73</v>
      </c>
      <c r="H57" s="8">
        <v>267200</v>
      </c>
      <c r="I57" s="8">
        <v>267200</v>
      </c>
      <c r="J57" s="73">
        <v>114578.46</v>
      </c>
      <c r="K57" s="73">
        <f t="shared" si="0"/>
        <v>103.13674768143981</v>
      </c>
      <c r="L57" s="73">
        <f t="shared" si="2"/>
        <v>42.881160179640723</v>
      </c>
    </row>
    <row r="58" spans="2:12" x14ac:dyDescent="0.25">
      <c r="B58" s="84"/>
      <c r="C58" s="84"/>
      <c r="D58" s="84">
        <v>312</v>
      </c>
      <c r="E58" s="84"/>
      <c r="F58" s="84" t="s">
        <v>102</v>
      </c>
      <c r="G58" s="73">
        <v>24699.03</v>
      </c>
      <c r="H58" s="8">
        <v>53274</v>
      </c>
      <c r="I58" s="8">
        <v>53274</v>
      </c>
      <c r="J58" s="73">
        <v>39268.980000000003</v>
      </c>
      <c r="K58" s="73">
        <f t="shared" si="0"/>
        <v>158.98996843195869</v>
      </c>
      <c r="L58" s="73">
        <f t="shared" si="2"/>
        <v>73.711341367271103</v>
      </c>
    </row>
    <row r="59" spans="2:12" x14ac:dyDescent="0.25">
      <c r="B59" s="84"/>
      <c r="C59" s="84"/>
      <c r="D59" s="84"/>
      <c r="E59" s="84">
        <v>3121</v>
      </c>
      <c r="F59" s="84" t="s">
        <v>102</v>
      </c>
      <c r="G59" s="73">
        <v>24699.03</v>
      </c>
      <c r="H59" s="8">
        <v>53274</v>
      </c>
      <c r="I59" s="8">
        <v>53274</v>
      </c>
      <c r="J59" s="73">
        <v>39268.980000000003</v>
      </c>
      <c r="K59" s="73">
        <f t="shared" si="0"/>
        <v>158.98996843195869</v>
      </c>
      <c r="L59" s="73">
        <f t="shared" si="2"/>
        <v>73.711341367271103</v>
      </c>
    </row>
    <row r="60" spans="2:12" x14ac:dyDescent="0.25">
      <c r="B60" s="84"/>
      <c r="C60" s="84"/>
      <c r="D60" s="84">
        <v>313</v>
      </c>
      <c r="E60" s="84"/>
      <c r="F60" s="84" t="s">
        <v>103</v>
      </c>
      <c r="G60" s="73">
        <v>96378.99</v>
      </c>
      <c r="H60" s="8">
        <v>253869</v>
      </c>
      <c r="I60" s="8">
        <v>253869</v>
      </c>
      <c r="J60" s="73">
        <v>129598.34</v>
      </c>
      <c r="K60" s="73">
        <f t="shared" si="0"/>
        <v>134.46741867703739</v>
      </c>
      <c r="L60" s="73">
        <f t="shared" si="2"/>
        <v>51.049297078414455</v>
      </c>
    </row>
    <row r="61" spans="2:12" x14ac:dyDescent="0.25">
      <c r="B61" s="84"/>
      <c r="C61" s="84"/>
      <c r="D61" s="84"/>
      <c r="E61" s="84">
        <v>3132</v>
      </c>
      <c r="F61" s="84" t="s">
        <v>104</v>
      </c>
      <c r="G61" s="73">
        <v>96378.99</v>
      </c>
      <c r="H61" s="8">
        <v>253869</v>
      </c>
      <c r="I61" s="8">
        <v>253869</v>
      </c>
      <c r="J61" s="73">
        <v>129598.34</v>
      </c>
      <c r="K61" s="73">
        <f t="shared" si="0"/>
        <v>134.46741867703739</v>
      </c>
      <c r="L61" s="73">
        <f t="shared" si="2"/>
        <v>51.049297078414455</v>
      </c>
    </row>
    <row r="62" spans="2:12" x14ac:dyDescent="0.25">
      <c r="B62" s="84"/>
      <c r="C62" s="84"/>
      <c r="D62" s="84"/>
      <c r="E62" s="84"/>
      <c r="F62" s="84"/>
      <c r="G62" s="73"/>
      <c r="H62" s="8"/>
      <c r="I62" s="8"/>
      <c r="J62" s="73"/>
      <c r="K62" s="73"/>
      <c r="L62" s="73"/>
    </row>
    <row r="63" spans="2:12" x14ac:dyDescent="0.25">
      <c r="B63" s="84"/>
      <c r="C63" s="84">
        <v>32</v>
      </c>
      <c r="D63" s="85"/>
      <c r="E63" s="85"/>
      <c r="F63" s="84" t="s">
        <v>18</v>
      </c>
      <c r="G63" s="73">
        <v>128130.98</v>
      </c>
      <c r="H63" s="8">
        <v>320280</v>
      </c>
      <c r="I63" s="8">
        <v>320280</v>
      </c>
      <c r="J63" s="73">
        <v>138723.01999999999</v>
      </c>
      <c r="K63" s="73">
        <f t="shared" si="0"/>
        <v>108.26657222164383</v>
      </c>
      <c r="L63" s="73">
        <f t="shared" si="2"/>
        <v>43.3130448357687</v>
      </c>
    </row>
    <row r="64" spans="2:12" x14ac:dyDescent="0.25">
      <c r="B64" s="84"/>
      <c r="C64" s="84"/>
      <c r="D64" s="84">
        <v>321</v>
      </c>
      <c r="E64" s="84"/>
      <c r="F64" s="84" t="s">
        <v>50</v>
      </c>
      <c r="G64" s="73">
        <v>18727.11</v>
      </c>
      <c r="H64" s="8">
        <v>47536</v>
      </c>
      <c r="I64" s="8">
        <v>47536</v>
      </c>
      <c r="J64" s="73">
        <v>25767.599999999999</v>
      </c>
      <c r="K64" s="73">
        <f t="shared" si="0"/>
        <v>137.59517619109408</v>
      </c>
      <c r="L64" s="73">
        <f t="shared" si="2"/>
        <v>54.206496129249402</v>
      </c>
    </row>
    <row r="65" spans="2:12" x14ac:dyDescent="0.25">
      <c r="B65" s="84"/>
      <c r="C65" s="86"/>
      <c r="D65" s="84"/>
      <c r="E65" s="84">
        <v>3211</v>
      </c>
      <c r="F65" s="87" t="s">
        <v>51</v>
      </c>
      <c r="G65" s="73">
        <v>2932.6</v>
      </c>
      <c r="H65" s="8">
        <v>8124</v>
      </c>
      <c r="I65" s="8">
        <v>8124</v>
      </c>
      <c r="J65" s="73">
        <v>3399.46</v>
      </c>
      <c r="K65" s="73">
        <f t="shared" si="0"/>
        <v>115.91966173361523</v>
      </c>
      <c r="L65" s="73">
        <f t="shared" si="2"/>
        <v>41.844657804037425</v>
      </c>
    </row>
    <row r="66" spans="2:12" ht="25.5" x14ac:dyDescent="0.25">
      <c r="B66" s="84"/>
      <c r="C66" s="86"/>
      <c r="D66" s="84"/>
      <c r="E66" s="84">
        <v>3212</v>
      </c>
      <c r="F66" s="87" t="s">
        <v>105</v>
      </c>
      <c r="G66" s="73">
        <v>15554.51</v>
      </c>
      <c r="H66" s="8">
        <v>36758</v>
      </c>
      <c r="I66" s="8">
        <v>36758</v>
      </c>
      <c r="J66" s="73">
        <v>21823.14</v>
      </c>
      <c r="K66" s="73">
        <f t="shared" si="0"/>
        <v>140.30104452020666</v>
      </c>
      <c r="L66" s="73">
        <f t="shared" si="2"/>
        <v>59.369769846019913</v>
      </c>
    </row>
    <row r="67" spans="2:12" x14ac:dyDescent="0.25">
      <c r="B67" s="84"/>
      <c r="C67" s="86"/>
      <c r="D67" s="84"/>
      <c r="E67" s="84">
        <v>3213</v>
      </c>
      <c r="F67" s="87" t="s">
        <v>106</v>
      </c>
      <c r="G67" s="73">
        <v>240</v>
      </c>
      <c r="H67" s="8">
        <v>2654</v>
      </c>
      <c r="I67" s="8">
        <v>2654</v>
      </c>
      <c r="J67" s="73">
        <v>545</v>
      </c>
      <c r="K67" s="73">
        <f t="shared" si="0"/>
        <v>227.08333333333334</v>
      </c>
      <c r="L67" s="73">
        <f t="shared" si="2"/>
        <v>20.535041446872647</v>
      </c>
    </row>
    <row r="68" spans="2:12" x14ac:dyDescent="0.25">
      <c r="B68" s="84"/>
      <c r="C68" s="86"/>
      <c r="D68" s="84"/>
      <c r="E68" s="84"/>
      <c r="F68" s="87"/>
      <c r="G68" s="73"/>
      <c r="H68" s="8"/>
      <c r="I68" s="8"/>
      <c r="J68" s="73"/>
      <c r="K68" s="73"/>
      <c r="L68" s="73"/>
    </row>
    <row r="69" spans="2:12" x14ac:dyDescent="0.25">
      <c r="B69" s="84"/>
      <c r="C69" s="86"/>
      <c r="D69" s="84">
        <v>322</v>
      </c>
      <c r="E69" s="84"/>
      <c r="F69" s="87" t="s">
        <v>107</v>
      </c>
      <c r="G69" s="73">
        <v>61821.62</v>
      </c>
      <c r="H69" s="8">
        <v>180019</v>
      </c>
      <c r="I69" s="8">
        <v>180019</v>
      </c>
      <c r="J69" s="73">
        <v>64426.92</v>
      </c>
      <c r="K69" s="73">
        <f t="shared" si="0"/>
        <v>104.21422149726907</v>
      </c>
      <c r="L69" s="73">
        <f t="shared" si="2"/>
        <v>35.788955610241139</v>
      </c>
    </row>
    <row r="70" spans="2:12" x14ac:dyDescent="0.25">
      <c r="B70" s="84"/>
      <c r="C70" s="86"/>
      <c r="D70" s="84"/>
      <c r="E70" s="84">
        <v>3221</v>
      </c>
      <c r="F70" s="87" t="s">
        <v>108</v>
      </c>
      <c r="G70" s="73">
        <v>4614.16</v>
      </c>
      <c r="H70" s="8">
        <v>13618</v>
      </c>
      <c r="I70" s="8">
        <v>13618</v>
      </c>
      <c r="J70" s="73">
        <v>4477.1000000000004</v>
      </c>
      <c r="K70" s="73">
        <f t="shared" si="0"/>
        <v>97.029578514832622</v>
      </c>
      <c r="L70" s="73">
        <f t="shared" si="2"/>
        <v>32.876340138052576</v>
      </c>
    </row>
    <row r="71" spans="2:12" x14ac:dyDescent="0.25">
      <c r="B71" s="84"/>
      <c r="C71" s="86"/>
      <c r="D71" s="84"/>
      <c r="E71" s="84">
        <v>3222</v>
      </c>
      <c r="F71" s="87" t="s">
        <v>109</v>
      </c>
      <c r="G71" s="73">
        <v>33147.019999999997</v>
      </c>
      <c r="H71" s="8">
        <v>77497</v>
      </c>
      <c r="I71" s="8">
        <v>77497</v>
      </c>
      <c r="J71" s="73">
        <v>28662.57</v>
      </c>
      <c r="K71" s="73">
        <f t="shared" si="0"/>
        <v>86.471031181686925</v>
      </c>
      <c r="L71" s="73">
        <f t="shared" si="2"/>
        <v>36.985392982954181</v>
      </c>
    </row>
    <row r="72" spans="2:12" x14ac:dyDescent="0.25">
      <c r="B72" s="84"/>
      <c r="C72" s="86"/>
      <c r="D72" s="84"/>
      <c r="E72" s="84">
        <v>3223</v>
      </c>
      <c r="F72" s="87" t="s">
        <v>110</v>
      </c>
      <c r="G72" s="73">
        <v>20732.79</v>
      </c>
      <c r="H72" s="8">
        <v>79642</v>
      </c>
      <c r="I72" s="8">
        <v>79642</v>
      </c>
      <c r="J72" s="73">
        <v>25168.81</v>
      </c>
      <c r="K72" s="73">
        <f t="shared" si="0"/>
        <v>121.39615555841736</v>
      </c>
      <c r="L72" s="73">
        <f t="shared" si="2"/>
        <v>31.602433389417644</v>
      </c>
    </row>
    <row r="73" spans="2:12" ht="25.5" x14ac:dyDescent="0.25">
      <c r="B73" s="84"/>
      <c r="C73" s="86"/>
      <c r="D73" s="84"/>
      <c r="E73" s="84">
        <v>3224</v>
      </c>
      <c r="F73" s="87" t="s">
        <v>111</v>
      </c>
      <c r="G73" s="73">
        <v>544.15</v>
      </c>
      <c r="H73" s="8">
        <v>1699</v>
      </c>
      <c r="I73" s="8">
        <v>1699</v>
      </c>
      <c r="J73" s="73">
        <v>2059.9499999999998</v>
      </c>
      <c r="K73" s="73">
        <f t="shared" si="0"/>
        <v>378.56289626022232</v>
      </c>
      <c r="L73" s="73">
        <f t="shared" si="2"/>
        <v>121.24484991171276</v>
      </c>
    </row>
    <row r="74" spans="2:12" x14ac:dyDescent="0.25">
      <c r="B74" s="84"/>
      <c r="C74" s="86"/>
      <c r="D74" s="84"/>
      <c r="E74" s="84">
        <v>3225</v>
      </c>
      <c r="F74" s="87" t="s">
        <v>112</v>
      </c>
      <c r="G74" s="73">
        <v>2722.95</v>
      </c>
      <c r="H74" s="8">
        <v>5063</v>
      </c>
      <c r="I74" s="8">
        <v>5063</v>
      </c>
      <c r="J74" s="73">
        <v>3978.54</v>
      </c>
      <c r="K74" s="73">
        <f t="shared" si="0"/>
        <v>146.11138654767808</v>
      </c>
      <c r="L74" s="73">
        <f t="shared" si="2"/>
        <v>78.580683389294876</v>
      </c>
    </row>
    <row r="75" spans="2:12" x14ac:dyDescent="0.25">
      <c r="B75" s="84"/>
      <c r="C75" s="86"/>
      <c r="D75" s="84"/>
      <c r="E75" s="84">
        <v>3227</v>
      </c>
      <c r="F75" s="87" t="s">
        <v>113</v>
      </c>
      <c r="G75" s="73">
        <v>60.55</v>
      </c>
      <c r="H75" s="8">
        <v>2500</v>
      </c>
      <c r="I75" s="8">
        <v>2500</v>
      </c>
      <c r="J75" s="73">
        <v>79.95</v>
      </c>
      <c r="K75" s="73">
        <f t="shared" ref="K75:K121" si="3">SUM(J75/G75*100)</f>
        <v>132.03963666391414</v>
      </c>
      <c r="L75" s="73">
        <f t="shared" si="2"/>
        <v>3.198</v>
      </c>
    </row>
    <row r="76" spans="2:12" x14ac:dyDescent="0.25">
      <c r="B76" s="84"/>
      <c r="C76" s="86"/>
      <c r="D76" s="84"/>
      <c r="E76" s="84"/>
      <c r="F76" s="87"/>
      <c r="G76" s="73"/>
      <c r="H76" s="8"/>
      <c r="I76" s="8"/>
      <c r="J76" s="73"/>
      <c r="K76" s="73"/>
      <c r="L76" s="73"/>
    </row>
    <row r="77" spans="2:12" x14ac:dyDescent="0.25">
      <c r="B77" s="84"/>
      <c r="C77" s="86"/>
      <c r="D77" s="84">
        <v>323</v>
      </c>
      <c r="E77" s="84"/>
      <c r="F77" s="87" t="s">
        <v>114</v>
      </c>
      <c r="G77" s="73">
        <v>42974.49</v>
      </c>
      <c r="H77" s="8">
        <v>84241</v>
      </c>
      <c r="I77" s="8">
        <v>84241</v>
      </c>
      <c r="J77" s="73">
        <v>44176.2</v>
      </c>
      <c r="K77" s="73">
        <f t="shared" si="3"/>
        <v>102.79633335962801</v>
      </c>
      <c r="L77" s="73">
        <f t="shared" si="2"/>
        <v>52.440260680666185</v>
      </c>
    </row>
    <row r="78" spans="2:12" x14ac:dyDescent="0.25">
      <c r="B78" s="84"/>
      <c r="C78" s="86"/>
      <c r="D78" s="84"/>
      <c r="E78" s="84">
        <v>3231</v>
      </c>
      <c r="F78" s="87" t="s">
        <v>115</v>
      </c>
      <c r="G78" s="73">
        <v>3459.06</v>
      </c>
      <c r="H78" s="8">
        <v>7281</v>
      </c>
      <c r="I78" s="8">
        <v>7281</v>
      </c>
      <c r="J78" s="73">
        <v>3206.85</v>
      </c>
      <c r="K78" s="73">
        <f t="shared" si="3"/>
        <v>92.708712771677853</v>
      </c>
      <c r="L78" s="73">
        <f t="shared" si="2"/>
        <v>44.044087350638648</v>
      </c>
    </row>
    <row r="79" spans="2:12" x14ac:dyDescent="0.25">
      <c r="B79" s="84"/>
      <c r="C79" s="86"/>
      <c r="D79" s="84"/>
      <c r="E79" s="84">
        <v>3232</v>
      </c>
      <c r="F79" s="87" t="s">
        <v>116</v>
      </c>
      <c r="G79" s="73">
        <v>17497.8</v>
      </c>
      <c r="H79" s="8">
        <v>21469</v>
      </c>
      <c r="I79" s="8">
        <v>21469</v>
      </c>
      <c r="J79" s="73">
        <v>9268.7800000000007</v>
      </c>
      <c r="K79" s="73">
        <f t="shared" si="3"/>
        <v>52.971116368914949</v>
      </c>
      <c r="L79" s="73">
        <f t="shared" si="2"/>
        <v>43.172853882341983</v>
      </c>
    </row>
    <row r="80" spans="2:12" x14ac:dyDescent="0.25">
      <c r="B80" s="84"/>
      <c r="C80" s="86"/>
      <c r="D80" s="84"/>
      <c r="E80" s="84">
        <v>3233</v>
      </c>
      <c r="F80" s="87" t="s">
        <v>117</v>
      </c>
      <c r="G80" s="73">
        <v>3885.74</v>
      </c>
      <c r="H80" s="8">
        <v>3645</v>
      </c>
      <c r="I80" s="8">
        <v>3645</v>
      </c>
      <c r="J80" s="73">
        <v>2879.27</v>
      </c>
      <c r="K80" s="73">
        <f t="shared" si="3"/>
        <v>74.098369937257772</v>
      </c>
      <c r="L80" s="73">
        <f t="shared" si="2"/>
        <v>78.992318244170107</v>
      </c>
    </row>
    <row r="81" spans="2:12" x14ac:dyDescent="0.25">
      <c r="B81" s="84"/>
      <c r="C81" s="86"/>
      <c r="D81" s="84"/>
      <c r="E81" s="84">
        <v>3234</v>
      </c>
      <c r="F81" s="87" t="s">
        <v>118</v>
      </c>
      <c r="G81" s="73">
        <v>10734.1</v>
      </c>
      <c r="H81" s="8">
        <v>26472</v>
      </c>
      <c r="I81" s="8">
        <v>26472</v>
      </c>
      <c r="J81" s="73">
        <v>13097.74</v>
      </c>
      <c r="K81" s="73">
        <f t="shared" si="3"/>
        <v>122.01991783195609</v>
      </c>
      <c r="L81" s="73">
        <f t="shared" si="2"/>
        <v>49.477712299788458</v>
      </c>
    </row>
    <row r="82" spans="2:12" x14ac:dyDescent="0.25">
      <c r="B82" s="84"/>
      <c r="C82" s="86"/>
      <c r="D82" s="84"/>
      <c r="E82" s="84">
        <v>3235</v>
      </c>
      <c r="F82" s="87" t="s">
        <v>119</v>
      </c>
      <c r="G82" s="73">
        <v>485.7</v>
      </c>
      <c r="H82" s="8">
        <v>992</v>
      </c>
      <c r="I82" s="8">
        <v>992</v>
      </c>
      <c r="J82" s="73">
        <v>485.7</v>
      </c>
      <c r="K82" s="73">
        <f t="shared" si="3"/>
        <v>100</v>
      </c>
      <c r="L82" s="73">
        <f t="shared" si="2"/>
        <v>48.961693548387096</v>
      </c>
    </row>
    <row r="83" spans="2:12" x14ac:dyDescent="0.25">
      <c r="B83" s="84"/>
      <c r="C83" s="86"/>
      <c r="D83" s="84"/>
      <c r="E83" s="84">
        <v>3236</v>
      </c>
      <c r="F83" s="87" t="s">
        <v>120</v>
      </c>
      <c r="G83" s="73">
        <v>1513.45</v>
      </c>
      <c r="H83" s="8">
        <v>12010</v>
      </c>
      <c r="I83" s="8">
        <v>12010</v>
      </c>
      <c r="J83" s="73">
        <v>6908.45</v>
      </c>
      <c r="K83" s="73">
        <f t="shared" si="3"/>
        <v>456.47031616505336</v>
      </c>
      <c r="L83" s="73">
        <f t="shared" si="2"/>
        <v>57.522481265611994</v>
      </c>
    </row>
    <row r="84" spans="2:12" x14ac:dyDescent="0.25">
      <c r="B84" s="84"/>
      <c r="C84" s="86"/>
      <c r="D84" s="84"/>
      <c r="E84" s="84">
        <v>3237</v>
      </c>
      <c r="F84" s="87" t="s">
        <v>121</v>
      </c>
      <c r="G84" s="73">
        <v>1750</v>
      </c>
      <c r="H84" s="8">
        <v>6000</v>
      </c>
      <c r="I84" s="8">
        <v>6000</v>
      </c>
      <c r="J84" s="73">
        <v>3000</v>
      </c>
      <c r="K84" s="73">
        <f t="shared" si="3"/>
        <v>171.42857142857142</v>
      </c>
      <c r="L84" s="73">
        <f t="shared" si="2"/>
        <v>50</v>
      </c>
    </row>
    <row r="85" spans="2:12" x14ac:dyDescent="0.25">
      <c r="B85" s="84"/>
      <c r="C85" s="86"/>
      <c r="D85" s="84"/>
      <c r="E85" s="84">
        <v>3238</v>
      </c>
      <c r="F85" s="87" t="s">
        <v>122</v>
      </c>
      <c r="G85" s="73">
        <v>609.96</v>
      </c>
      <c r="H85" s="8">
        <v>1872</v>
      </c>
      <c r="I85" s="8">
        <v>1872</v>
      </c>
      <c r="J85" s="73">
        <v>2379.9899999999998</v>
      </c>
      <c r="K85" s="73">
        <f t="shared" si="3"/>
        <v>390.18788117253587</v>
      </c>
      <c r="L85" s="73">
        <f t="shared" si="2"/>
        <v>127.13621794871794</v>
      </c>
    </row>
    <row r="86" spans="2:12" x14ac:dyDescent="0.25">
      <c r="B86" s="84"/>
      <c r="C86" s="86"/>
      <c r="D86" s="84"/>
      <c r="E86" s="84">
        <v>3239</v>
      </c>
      <c r="F86" s="87" t="s">
        <v>123</v>
      </c>
      <c r="G86" s="73">
        <v>3038.68</v>
      </c>
      <c r="H86" s="8">
        <v>4500</v>
      </c>
      <c r="I86" s="8">
        <v>4500</v>
      </c>
      <c r="J86" s="73">
        <v>2949.42</v>
      </c>
      <c r="K86" s="73">
        <f t="shared" si="3"/>
        <v>97.062540313557207</v>
      </c>
      <c r="L86" s="73">
        <f t="shared" si="2"/>
        <v>65.542666666666676</v>
      </c>
    </row>
    <row r="87" spans="2:12" x14ac:dyDescent="0.25">
      <c r="B87" s="84"/>
      <c r="C87" s="86"/>
      <c r="D87" s="84"/>
      <c r="E87" s="84"/>
      <c r="F87" s="87"/>
      <c r="G87" s="73"/>
      <c r="H87" s="8"/>
      <c r="I87" s="8"/>
      <c r="J87" s="73"/>
      <c r="K87" s="73"/>
      <c r="L87" s="73"/>
    </row>
    <row r="88" spans="2:12" x14ac:dyDescent="0.25">
      <c r="B88" s="84"/>
      <c r="C88" s="86"/>
      <c r="D88" s="84">
        <v>329</v>
      </c>
      <c r="E88" s="84"/>
      <c r="F88" s="87" t="s">
        <v>124</v>
      </c>
      <c r="G88" s="73">
        <v>4607.76</v>
      </c>
      <c r="H88" s="8">
        <v>8484</v>
      </c>
      <c r="I88" s="8">
        <v>8484</v>
      </c>
      <c r="J88" s="73">
        <v>4352.3</v>
      </c>
      <c r="K88" s="73">
        <f t="shared" si="3"/>
        <v>94.455874437904754</v>
      </c>
      <c r="L88" s="73">
        <f t="shared" si="2"/>
        <v>51.300094295143808</v>
      </c>
    </row>
    <row r="89" spans="2:12" x14ac:dyDescent="0.25">
      <c r="B89" s="84"/>
      <c r="C89" s="86"/>
      <c r="D89" s="84"/>
      <c r="E89" s="84">
        <v>3291</v>
      </c>
      <c r="F89" s="87" t="s">
        <v>125</v>
      </c>
      <c r="G89" s="73">
        <v>357.84</v>
      </c>
      <c r="H89" s="8">
        <v>2525</v>
      </c>
      <c r="I89" s="8">
        <v>2525</v>
      </c>
      <c r="J89" s="73">
        <v>399.86</v>
      </c>
      <c r="K89" s="73">
        <f t="shared" si="3"/>
        <v>111.74267829197409</v>
      </c>
      <c r="L89" s="73">
        <f t="shared" si="2"/>
        <v>15.836039603960398</v>
      </c>
    </row>
    <row r="90" spans="2:12" x14ac:dyDescent="0.25">
      <c r="B90" s="84"/>
      <c r="C90" s="86"/>
      <c r="D90" s="84"/>
      <c r="E90" s="84">
        <v>3292</v>
      </c>
      <c r="F90" s="87" t="s">
        <v>126</v>
      </c>
      <c r="G90" s="73">
        <v>2206.9699999999998</v>
      </c>
      <c r="H90" s="8">
        <v>1600</v>
      </c>
      <c r="I90" s="8">
        <v>1600</v>
      </c>
      <c r="J90" s="73">
        <v>1522.45</v>
      </c>
      <c r="K90" s="73">
        <f t="shared" si="3"/>
        <v>68.983719760576719</v>
      </c>
      <c r="L90" s="73">
        <f t="shared" si="2"/>
        <v>95.153125000000003</v>
      </c>
    </row>
    <row r="91" spans="2:12" x14ac:dyDescent="0.25">
      <c r="B91" s="84"/>
      <c r="C91" s="86"/>
      <c r="D91" s="84"/>
      <c r="E91" s="84">
        <v>3295</v>
      </c>
      <c r="F91" s="87" t="s">
        <v>127</v>
      </c>
      <c r="G91" s="73">
        <v>1960</v>
      </c>
      <c r="H91" s="8">
        <v>4200</v>
      </c>
      <c r="I91" s="8">
        <v>4200</v>
      </c>
      <c r="J91" s="73">
        <v>2429.9899999999998</v>
      </c>
      <c r="K91" s="73">
        <f t="shared" si="3"/>
        <v>123.97908163265305</v>
      </c>
      <c r="L91" s="73">
        <f t="shared" si="2"/>
        <v>57.856904761904758</v>
      </c>
    </row>
    <row r="92" spans="2:12" x14ac:dyDescent="0.25">
      <c r="B92" s="84"/>
      <c r="C92" s="86"/>
      <c r="D92" s="84"/>
      <c r="E92" s="84">
        <v>3299</v>
      </c>
      <c r="F92" s="87" t="s">
        <v>124</v>
      </c>
      <c r="G92" s="73">
        <v>82.95</v>
      </c>
      <c r="H92" s="8">
        <v>159</v>
      </c>
      <c r="I92" s="8">
        <v>159</v>
      </c>
      <c r="J92" s="73">
        <v>0</v>
      </c>
      <c r="K92" s="73">
        <f t="shared" si="3"/>
        <v>0</v>
      </c>
      <c r="L92" s="73">
        <f t="shared" si="2"/>
        <v>0</v>
      </c>
    </row>
    <row r="93" spans="2:12" x14ac:dyDescent="0.25">
      <c r="B93" s="84"/>
      <c r="C93" s="86"/>
      <c r="D93" s="84"/>
      <c r="E93" s="84"/>
      <c r="F93" s="87"/>
      <c r="G93" s="73"/>
      <c r="H93" s="8"/>
      <c r="I93" s="8"/>
      <c r="J93" s="73"/>
      <c r="K93" s="73"/>
      <c r="L93" s="73"/>
    </row>
    <row r="94" spans="2:12" x14ac:dyDescent="0.25">
      <c r="B94" s="84"/>
      <c r="C94" s="86">
        <v>34</v>
      </c>
      <c r="D94" s="84"/>
      <c r="E94" s="84"/>
      <c r="F94" s="87" t="s">
        <v>128</v>
      </c>
      <c r="G94" s="73">
        <v>558.94000000000005</v>
      </c>
      <c r="H94" s="8">
        <v>1350</v>
      </c>
      <c r="I94" s="8">
        <v>1350</v>
      </c>
      <c r="J94" s="73">
        <v>602.79</v>
      </c>
      <c r="K94" s="73">
        <f t="shared" si="3"/>
        <v>107.8452069989623</v>
      </c>
      <c r="L94" s="73">
        <f t="shared" si="2"/>
        <v>44.651111111111106</v>
      </c>
    </row>
    <row r="95" spans="2:12" x14ac:dyDescent="0.25">
      <c r="B95" s="84"/>
      <c r="C95" s="86"/>
      <c r="D95" s="84">
        <v>343</v>
      </c>
      <c r="E95" s="84"/>
      <c r="F95" s="87" t="s">
        <v>129</v>
      </c>
      <c r="G95" s="73">
        <v>558.94000000000005</v>
      </c>
      <c r="H95" s="8">
        <v>1350</v>
      </c>
      <c r="I95" s="8">
        <v>1350</v>
      </c>
      <c r="J95" s="73">
        <v>602.79</v>
      </c>
      <c r="K95" s="73">
        <f t="shared" si="3"/>
        <v>107.8452069989623</v>
      </c>
      <c r="L95" s="73">
        <f t="shared" si="2"/>
        <v>44.651111111111106</v>
      </c>
    </row>
    <row r="96" spans="2:12" x14ac:dyDescent="0.25">
      <c r="B96" s="84"/>
      <c r="C96" s="86"/>
      <c r="D96" s="84"/>
      <c r="E96" s="84">
        <v>3431</v>
      </c>
      <c r="F96" s="87" t="s">
        <v>130</v>
      </c>
      <c r="G96" s="73">
        <v>558.94000000000005</v>
      </c>
      <c r="H96" s="8">
        <v>1350</v>
      </c>
      <c r="I96" s="8">
        <v>1350</v>
      </c>
      <c r="J96" s="73">
        <v>602.79</v>
      </c>
      <c r="K96" s="73">
        <f t="shared" si="3"/>
        <v>107.8452069989623</v>
      </c>
      <c r="L96" s="73">
        <f t="shared" si="2"/>
        <v>44.651111111111106</v>
      </c>
    </row>
    <row r="97" spans="2:12" x14ac:dyDescent="0.25">
      <c r="B97" s="84"/>
      <c r="C97" s="86"/>
      <c r="D97" s="84"/>
      <c r="F97" s="87"/>
      <c r="G97" s="73"/>
      <c r="H97" s="8"/>
      <c r="I97" s="8"/>
      <c r="J97" s="73"/>
      <c r="K97" s="73"/>
      <c r="L97" s="73"/>
    </row>
    <row r="98" spans="2:12" x14ac:dyDescent="0.25">
      <c r="B98" s="84"/>
      <c r="C98" s="86">
        <v>36</v>
      </c>
      <c r="D98" s="84"/>
      <c r="E98" s="84"/>
      <c r="F98" s="87" t="s">
        <v>131</v>
      </c>
      <c r="G98" s="73">
        <v>130.72999999999999</v>
      </c>
      <c r="H98" s="8">
        <v>0</v>
      </c>
      <c r="I98" s="8">
        <v>0</v>
      </c>
      <c r="J98" s="73">
        <v>554.53</v>
      </c>
      <c r="K98" s="73">
        <f t="shared" si="3"/>
        <v>424.17960682322348</v>
      </c>
      <c r="L98" s="73"/>
    </row>
    <row r="99" spans="2:12" x14ac:dyDescent="0.25">
      <c r="B99" s="84"/>
      <c r="C99" s="86"/>
      <c r="D99" s="84">
        <v>369</v>
      </c>
      <c r="E99" s="84"/>
      <c r="F99" s="87" t="s">
        <v>132</v>
      </c>
      <c r="G99" s="73">
        <v>130.72999999999999</v>
      </c>
      <c r="H99" s="8">
        <v>0</v>
      </c>
      <c r="I99" s="8">
        <v>0</v>
      </c>
      <c r="J99" s="73">
        <v>554.53</v>
      </c>
      <c r="K99" s="73">
        <f t="shared" si="3"/>
        <v>424.17960682322348</v>
      </c>
      <c r="L99" s="73"/>
    </row>
    <row r="100" spans="2:12" x14ac:dyDescent="0.25">
      <c r="B100" s="84"/>
      <c r="C100" s="86"/>
      <c r="D100" s="84"/>
      <c r="E100" s="84">
        <v>3691</v>
      </c>
      <c r="F100" s="87" t="s">
        <v>132</v>
      </c>
      <c r="G100" s="73">
        <v>130.72999999999999</v>
      </c>
      <c r="H100" s="8">
        <v>0</v>
      </c>
      <c r="I100" s="8">
        <v>0</v>
      </c>
      <c r="J100" s="73">
        <v>554.53</v>
      </c>
      <c r="K100" s="73">
        <f t="shared" si="3"/>
        <v>424.17960682322348</v>
      </c>
      <c r="L100" s="73"/>
    </row>
    <row r="101" spans="2:12" x14ac:dyDescent="0.25">
      <c r="B101" s="84"/>
      <c r="C101" s="86"/>
      <c r="D101" s="84"/>
      <c r="E101" s="84"/>
      <c r="F101" s="87"/>
      <c r="G101" s="73"/>
      <c r="H101" s="8"/>
      <c r="I101" s="8"/>
      <c r="J101" s="73"/>
      <c r="K101" s="73"/>
      <c r="L101" s="73"/>
    </row>
    <row r="102" spans="2:12" ht="25.5" x14ac:dyDescent="0.25">
      <c r="B102" s="84"/>
      <c r="C102" s="86">
        <v>37</v>
      </c>
      <c r="D102" s="84"/>
      <c r="E102" s="84"/>
      <c r="F102" s="87" t="s">
        <v>133</v>
      </c>
      <c r="G102" s="73">
        <v>10605.14</v>
      </c>
      <c r="H102" s="8">
        <v>34147</v>
      </c>
      <c r="I102" s="8">
        <v>34147</v>
      </c>
      <c r="J102" s="73">
        <v>8242.39</v>
      </c>
      <c r="K102" s="73">
        <f t="shared" si="3"/>
        <v>77.720709014685326</v>
      </c>
      <c r="L102" s="73">
        <f t="shared" si="2"/>
        <v>24.13796233929774</v>
      </c>
    </row>
    <row r="103" spans="2:12" ht="25.5" x14ac:dyDescent="0.25">
      <c r="B103" s="84"/>
      <c r="C103" s="86"/>
      <c r="D103" s="84">
        <v>372</v>
      </c>
      <c r="E103" s="84"/>
      <c r="F103" s="87" t="s">
        <v>134</v>
      </c>
      <c r="G103" s="73">
        <v>10605.14</v>
      </c>
      <c r="H103" s="8">
        <v>34147</v>
      </c>
      <c r="I103" s="8">
        <v>34147</v>
      </c>
      <c r="J103" s="73">
        <v>8242.39</v>
      </c>
      <c r="K103" s="73">
        <f t="shared" si="3"/>
        <v>77.720709014685326</v>
      </c>
      <c r="L103" s="73">
        <f t="shared" si="2"/>
        <v>24.13796233929774</v>
      </c>
    </row>
    <row r="104" spans="2:12" x14ac:dyDescent="0.25">
      <c r="B104" s="84"/>
      <c r="C104" s="86"/>
      <c r="D104" s="84"/>
      <c r="E104" s="84">
        <v>3721</v>
      </c>
      <c r="F104" s="87" t="s">
        <v>135</v>
      </c>
      <c r="G104" s="73">
        <v>3711.25</v>
      </c>
      <c r="H104" s="61">
        <v>19259</v>
      </c>
      <c r="I104" s="61">
        <v>19259</v>
      </c>
      <c r="J104" s="73">
        <v>3444.03</v>
      </c>
      <c r="K104" s="73">
        <f t="shared" si="3"/>
        <v>92.799730549006412</v>
      </c>
      <c r="L104" s="73">
        <f t="shared" si="2"/>
        <v>17.882704190248717</v>
      </c>
    </row>
    <row r="105" spans="2:12" x14ac:dyDescent="0.25">
      <c r="B105" s="84"/>
      <c r="C105" s="86"/>
      <c r="D105" s="84"/>
      <c r="E105" s="84">
        <v>3722</v>
      </c>
      <c r="F105" s="87" t="s">
        <v>136</v>
      </c>
      <c r="G105" s="73">
        <v>6893.89</v>
      </c>
      <c r="H105" s="8">
        <v>14888</v>
      </c>
      <c r="I105" s="8">
        <v>14888</v>
      </c>
      <c r="J105" s="73">
        <v>4798.3599999999997</v>
      </c>
      <c r="K105" s="73">
        <f t="shared" si="3"/>
        <v>69.603083310003484</v>
      </c>
      <c r="L105" s="73">
        <f t="shared" si="2"/>
        <v>32.229715206878019</v>
      </c>
    </row>
    <row r="106" spans="2:12" x14ac:dyDescent="0.25">
      <c r="B106" s="84"/>
      <c r="C106" s="86"/>
      <c r="D106" s="85"/>
      <c r="E106" s="85" t="s">
        <v>28</v>
      </c>
      <c r="F106" s="85"/>
      <c r="G106" s="73"/>
      <c r="H106" s="8"/>
      <c r="I106" s="8"/>
      <c r="J106" s="73"/>
      <c r="K106" s="73"/>
      <c r="L106" s="73"/>
    </row>
    <row r="107" spans="2:12" x14ac:dyDescent="0.25">
      <c r="B107" s="84"/>
      <c r="C107" s="84"/>
      <c r="D107" s="85"/>
      <c r="E107" s="85"/>
      <c r="F107" s="85"/>
      <c r="G107" s="73"/>
      <c r="H107" s="8"/>
      <c r="I107" s="8"/>
      <c r="J107" s="73"/>
      <c r="K107" s="73"/>
      <c r="L107" s="73"/>
    </row>
    <row r="108" spans="2:12" x14ac:dyDescent="0.25">
      <c r="B108" s="88">
        <v>4</v>
      </c>
      <c r="C108" s="88"/>
      <c r="D108" s="88"/>
      <c r="E108" s="88"/>
      <c r="F108" s="89" t="s">
        <v>6</v>
      </c>
      <c r="G108" s="73">
        <v>79569.070000000007</v>
      </c>
      <c r="H108" s="8">
        <v>10256</v>
      </c>
      <c r="I108" s="8">
        <v>10256</v>
      </c>
      <c r="J108" s="73">
        <v>0</v>
      </c>
      <c r="K108" s="73">
        <f t="shared" si="3"/>
        <v>0</v>
      </c>
      <c r="L108" s="73">
        <f t="shared" si="2"/>
        <v>0</v>
      </c>
    </row>
    <row r="109" spans="2:12" ht="25.5" x14ac:dyDescent="0.25">
      <c r="B109" s="83"/>
      <c r="C109" s="83">
        <v>41</v>
      </c>
      <c r="D109" s="83"/>
      <c r="E109" s="83"/>
      <c r="F109" s="90" t="s">
        <v>7</v>
      </c>
      <c r="G109" s="73">
        <v>0</v>
      </c>
      <c r="H109" s="9">
        <v>0</v>
      </c>
      <c r="I109" s="9">
        <v>0</v>
      </c>
      <c r="J109" s="73">
        <v>0</v>
      </c>
      <c r="K109" s="73"/>
      <c r="L109" s="73"/>
    </row>
    <row r="110" spans="2:12" x14ac:dyDescent="0.25">
      <c r="B110" s="83"/>
      <c r="C110" s="83"/>
      <c r="D110" s="84">
        <v>411</v>
      </c>
      <c r="E110" s="84"/>
      <c r="F110" s="84" t="s">
        <v>52</v>
      </c>
      <c r="G110" s="73">
        <v>0</v>
      </c>
      <c r="H110" s="9">
        <v>0</v>
      </c>
      <c r="I110" s="9">
        <v>0</v>
      </c>
      <c r="J110" s="73">
        <v>0</v>
      </c>
      <c r="K110" s="73"/>
      <c r="L110" s="73"/>
    </row>
    <row r="111" spans="2:12" x14ac:dyDescent="0.25">
      <c r="B111" s="83"/>
      <c r="C111" s="83"/>
      <c r="D111" s="84"/>
      <c r="E111" s="84">
        <v>4111</v>
      </c>
      <c r="F111" s="84" t="s">
        <v>53</v>
      </c>
      <c r="G111" s="73">
        <v>0</v>
      </c>
      <c r="H111" s="9">
        <v>0</v>
      </c>
      <c r="I111" s="9">
        <v>0</v>
      </c>
      <c r="J111" s="73">
        <v>0</v>
      </c>
      <c r="K111" s="73"/>
      <c r="L111" s="73"/>
    </row>
    <row r="112" spans="2:12" x14ac:dyDescent="0.25">
      <c r="B112" s="83"/>
      <c r="C112" s="83"/>
      <c r="D112" s="84"/>
      <c r="E112" s="84"/>
      <c r="F112" s="84"/>
      <c r="G112" s="73"/>
      <c r="H112" s="9"/>
      <c r="I112" s="9"/>
      <c r="J112" s="73"/>
      <c r="K112" s="73"/>
      <c r="L112" s="73"/>
    </row>
    <row r="113" spans="2:12" x14ac:dyDescent="0.25">
      <c r="B113" s="83"/>
      <c r="C113" s="83">
        <v>42</v>
      </c>
      <c r="D113" s="84"/>
      <c r="E113" s="84"/>
      <c r="F113" s="84" t="s">
        <v>137</v>
      </c>
      <c r="G113" s="73">
        <v>79569.070000000007</v>
      </c>
      <c r="H113" s="9">
        <v>10256</v>
      </c>
      <c r="I113" s="9">
        <v>10256</v>
      </c>
      <c r="J113" s="73">
        <v>0</v>
      </c>
      <c r="K113" s="73">
        <f t="shared" si="3"/>
        <v>0</v>
      </c>
      <c r="L113" s="73">
        <f t="shared" si="2"/>
        <v>0</v>
      </c>
    </row>
    <row r="114" spans="2:12" x14ac:dyDescent="0.25">
      <c r="B114" s="83"/>
      <c r="C114" s="83"/>
      <c r="D114" s="84">
        <v>422</v>
      </c>
      <c r="E114" s="84"/>
      <c r="F114" s="84" t="s">
        <v>138</v>
      </c>
      <c r="G114" s="73">
        <v>30819.07</v>
      </c>
      <c r="H114" s="9">
        <v>10256</v>
      </c>
      <c r="I114" s="9">
        <v>10256</v>
      </c>
      <c r="J114" s="73">
        <v>0</v>
      </c>
      <c r="K114" s="73">
        <f t="shared" si="3"/>
        <v>0</v>
      </c>
      <c r="L114" s="73">
        <f t="shared" si="2"/>
        <v>0</v>
      </c>
    </row>
    <row r="115" spans="2:12" x14ac:dyDescent="0.25">
      <c r="B115" s="83"/>
      <c r="C115" s="83"/>
      <c r="D115" s="84"/>
      <c r="E115" s="84">
        <v>4221</v>
      </c>
      <c r="F115" s="84" t="s">
        <v>139</v>
      </c>
      <c r="G115" s="73">
        <v>0</v>
      </c>
      <c r="H115" s="9">
        <v>0</v>
      </c>
      <c r="I115" s="9">
        <v>0</v>
      </c>
      <c r="J115" s="73">
        <v>0</v>
      </c>
      <c r="K115" s="73"/>
      <c r="L115" s="73"/>
    </row>
    <row r="116" spans="2:12" x14ac:dyDescent="0.25">
      <c r="B116" s="83"/>
      <c r="C116" s="83"/>
      <c r="D116" s="84"/>
      <c r="E116" s="84">
        <v>4222</v>
      </c>
      <c r="F116" s="84" t="s">
        <v>140</v>
      </c>
      <c r="G116" s="73">
        <v>0</v>
      </c>
      <c r="H116" s="9">
        <v>0</v>
      </c>
      <c r="I116" s="9">
        <v>0</v>
      </c>
      <c r="J116" s="73">
        <v>0</v>
      </c>
      <c r="K116" s="73"/>
      <c r="L116" s="73"/>
    </row>
    <row r="117" spans="2:12" x14ac:dyDescent="0.25">
      <c r="B117" s="83"/>
      <c r="C117" s="83"/>
      <c r="D117" s="84"/>
      <c r="E117" s="84">
        <v>4223</v>
      </c>
      <c r="F117" s="84" t="s">
        <v>141</v>
      </c>
      <c r="G117" s="73">
        <v>773.44</v>
      </c>
      <c r="H117" s="9">
        <v>0</v>
      </c>
      <c r="I117" s="9">
        <v>0</v>
      </c>
      <c r="J117" s="73">
        <v>0</v>
      </c>
      <c r="K117" s="73">
        <f t="shared" si="3"/>
        <v>0</v>
      </c>
      <c r="L117" s="73"/>
    </row>
    <row r="118" spans="2:12" x14ac:dyDescent="0.25">
      <c r="B118" s="83"/>
      <c r="C118" s="83"/>
      <c r="D118" s="84"/>
      <c r="E118" s="84">
        <v>4227</v>
      </c>
      <c r="F118" s="84" t="s">
        <v>142</v>
      </c>
      <c r="G118" s="73">
        <v>30045.63</v>
      </c>
      <c r="H118" s="9">
        <v>10256</v>
      </c>
      <c r="I118" s="9">
        <v>10256</v>
      </c>
      <c r="J118" s="73">
        <v>0</v>
      </c>
      <c r="K118" s="73">
        <f t="shared" si="3"/>
        <v>0</v>
      </c>
      <c r="L118" s="73">
        <f t="shared" ref="L118" si="4">SUM(J118/I118*100)</f>
        <v>0</v>
      </c>
    </row>
    <row r="119" spans="2:12" x14ac:dyDescent="0.25">
      <c r="B119" s="83"/>
      <c r="C119" s="83"/>
      <c r="D119" s="84"/>
      <c r="E119" s="84"/>
      <c r="F119" s="84"/>
      <c r="G119" s="73"/>
      <c r="H119" s="9"/>
      <c r="I119" s="9"/>
      <c r="J119" s="73"/>
      <c r="K119" s="73"/>
      <c r="L119" s="73"/>
    </row>
    <row r="120" spans="2:12" x14ac:dyDescent="0.25">
      <c r="B120" s="83"/>
      <c r="C120" s="83"/>
      <c r="D120" s="84">
        <v>423</v>
      </c>
      <c r="E120" s="84"/>
      <c r="F120" s="84" t="s">
        <v>143</v>
      </c>
      <c r="G120" s="73">
        <v>48750</v>
      </c>
      <c r="H120" s="9">
        <v>0</v>
      </c>
      <c r="I120" s="9">
        <v>0</v>
      </c>
      <c r="J120" s="73">
        <v>0</v>
      </c>
      <c r="K120" s="73">
        <f t="shared" si="3"/>
        <v>0</v>
      </c>
      <c r="L120" s="73"/>
    </row>
    <row r="121" spans="2:12" x14ac:dyDescent="0.25">
      <c r="B121" s="83"/>
      <c r="C121" s="83"/>
      <c r="D121" s="84"/>
      <c r="E121" s="84">
        <v>4231</v>
      </c>
      <c r="F121" s="84" t="s">
        <v>144</v>
      </c>
      <c r="G121" s="73">
        <v>48750</v>
      </c>
      <c r="H121" s="9">
        <v>0</v>
      </c>
      <c r="I121" s="9">
        <v>0</v>
      </c>
      <c r="J121" s="73">
        <v>0</v>
      </c>
      <c r="K121" s="73">
        <f t="shared" si="3"/>
        <v>0</v>
      </c>
      <c r="L121" s="73"/>
    </row>
    <row r="122" spans="2:12" x14ac:dyDescent="0.25">
      <c r="B122" s="83"/>
      <c r="C122" s="83"/>
      <c r="D122" s="84"/>
      <c r="E122" s="84"/>
      <c r="F122" s="84"/>
      <c r="G122" s="73"/>
      <c r="H122" s="9"/>
      <c r="I122" s="9"/>
      <c r="J122" s="73"/>
      <c r="K122" s="73"/>
      <c r="L122" s="73"/>
    </row>
    <row r="123" spans="2:12" x14ac:dyDescent="0.25">
      <c r="B123" s="83"/>
      <c r="C123" s="83">
        <v>45</v>
      </c>
      <c r="D123" s="84"/>
      <c r="E123" s="84"/>
      <c r="F123" s="84" t="s">
        <v>145</v>
      </c>
      <c r="G123" s="73">
        <v>0</v>
      </c>
      <c r="H123" s="9">
        <v>0</v>
      </c>
      <c r="I123" s="9">
        <v>0</v>
      </c>
      <c r="J123" s="73">
        <v>0</v>
      </c>
      <c r="K123" s="73"/>
      <c r="L123" s="73"/>
    </row>
    <row r="124" spans="2:12" x14ac:dyDescent="0.25">
      <c r="B124" s="83"/>
      <c r="C124" s="83"/>
      <c r="D124" s="84">
        <v>451</v>
      </c>
      <c r="E124" s="84"/>
      <c r="F124" s="84" t="s">
        <v>146</v>
      </c>
      <c r="G124" s="73">
        <v>0</v>
      </c>
      <c r="H124" s="9">
        <v>0</v>
      </c>
      <c r="I124" s="9">
        <v>0</v>
      </c>
      <c r="J124" s="73">
        <v>0</v>
      </c>
      <c r="K124" s="73"/>
      <c r="L124" s="73"/>
    </row>
    <row r="125" spans="2:12" x14ac:dyDescent="0.25">
      <c r="B125" s="83"/>
      <c r="C125" s="83"/>
      <c r="D125" s="84"/>
      <c r="E125" s="84">
        <v>4511</v>
      </c>
      <c r="F125" s="84" t="s">
        <v>146</v>
      </c>
      <c r="G125" s="73">
        <v>0</v>
      </c>
      <c r="H125" s="9">
        <v>0</v>
      </c>
      <c r="I125" s="9">
        <v>0</v>
      </c>
      <c r="J125" s="73">
        <v>0</v>
      </c>
      <c r="K125" s="73"/>
      <c r="L125" s="73"/>
    </row>
    <row r="126" spans="2:12" x14ac:dyDescent="0.25">
      <c r="B126" s="83"/>
      <c r="C126" s="83" t="s">
        <v>22</v>
      </c>
      <c r="D126" s="84"/>
      <c r="E126" s="84"/>
      <c r="F126" s="84"/>
      <c r="G126" s="71"/>
      <c r="H126" s="91"/>
      <c r="I126" s="91"/>
      <c r="J126" s="71"/>
      <c r="K126" s="71"/>
      <c r="L126" s="71"/>
    </row>
    <row r="129" spans="2:12" ht="15" customHeight="1" x14ac:dyDescent="0.25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 x14ac:dyDescent="0.25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 ht="4.5" customHeight="1" x14ac:dyDescent="0.25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</sheetData>
  <mergeCells count="7">
    <mergeCell ref="B2:L2"/>
    <mergeCell ref="B4:L4"/>
    <mergeCell ref="B6:L6"/>
    <mergeCell ref="B50:F50"/>
    <mergeCell ref="B9:F9"/>
    <mergeCell ref="B49:F49"/>
    <mergeCell ref="B8:F8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7"/>
  <sheetViews>
    <sheetView topLeftCell="A4" workbookViewId="0">
      <selection activeCell="F7" sqref="F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4"/>
      <c r="D1" s="3"/>
      <c r="E1" s="3"/>
      <c r="F1" s="4"/>
      <c r="G1" s="4"/>
      <c r="H1" s="4"/>
    </row>
    <row r="2" spans="2:8" ht="15.75" customHeight="1" x14ac:dyDescent="0.25">
      <c r="B2" s="104" t="s">
        <v>57</v>
      </c>
      <c r="C2" s="104"/>
      <c r="D2" s="104"/>
      <c r="E2" s="104"/>
      <c r="F2" s="104"/>
      <c r="G2" s="104"/>
      <c r="H2" s="104"/>
    </row>
    <row r="3" spans="2:8" ht="18" x14ac:dyDescent="0.25">
      <c r="B3" s="3"/>
      <c r="C3" s="4"/>
      <c r="D3" s="3"/>
      <c r="E3" s="3"/>
      <c r="F3" s="4"/>
      <c r="G3" s="4"/>
      <c r="H3" s="4"/>
    </row>
    <row r="4" spans="2:8" ht="33.75" customHeight="1" x14ac:dyDescent="0.25">
      <c r="B4" s="44" t="s">
        <v>8</v>
      </c>
      <c r="C4" s="44" t="s">
        <v>84</v>
      </c>
      <c r="D4" s="44" t="s">
        <v>231</v>
      </c>
      <c r="E4" s="44" t="s">
        <v>230</v>
      </c>
      <c r="F4" s="44" t="s">
        <v>233</v>
      </c>
      <c r="G4" s="44" t="s">
        <v>35</v>
      </c>
      <c r="H4" s="44" t="s">
        <v>71</v>
      </c>
    </row>
    <row r="5" spans="2:8" x14ac:dyDescent="0.25">
      <c r="B5" s="44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54</v>
      </c>
      <c r="H5" s="47" t="s">
        <v>55</v>
      </c>
    </row>
    <row r="6" spans="2:8" x14ac:dyDescent="0.25">
      <c r="B6" s="10" t="s">
        <v>68</v>
      </c>
      <c r="C6" s="93">
        <v>935516.27</v>
      </c>
      <c r="D6" s="93">
        <v>2211776</v>
      </c>
      <c r="E6" s="93">
        <v>2211776</v>
      </c>
      <c r="F6" s="93">
        <v>1009571.14</v>
      </c>
      <c r="G6" s="71">
        <f>SUM(F6/C6*100)</f>
        <v>107.91593608521634</v>
      </c>
      <c r="H6" s="71">
        <f>SUM(F6/E6*100)</f>
        <v>45.645270587979972</v>
      </c>
    </row>
    <row r="7" spans="2:8" x14ac:dyDescent="0.25">
      <c r="B7" s="10" t="s">
        <v>25</v>
      </c>
      <c r="C7" s="73">
        <v>856374.17</v>
      </c>
      <c r="D7" s="8">
        <v>2162669</v>
      </c>
      <c r="E7" s="8">
        <v>2162669</v>
      </c>
      <c r="F7" s="73">
        <v>982011</v>
      </c>
      <c r="G7" s="71">
        <f t="shared" ref="G7:G52" si="0">SUM(F7/C7*100)</f>
        <v>114.67078695285728</v>
      </c>
      <c r="H7" s="71">
        <f t="shared" ref="H7:H52" si="1">SUM(F7/E7*100)</f>
        <v>45.407364696123167</v>
      </c>
    </row>
    <row r="8" spans="2:8" x14ac:dyDescent="0.25">
      <c r="B8" s="10"/>
      <c r="C8" s="73"/>
      <c r="D8" s="8"/>
      <c r="E8" s="8"/>
      <c r="F8" s="73"/>
      <c r="G8" s="71"/>
      <c r="H8" s="71"/>
    </row>
    <row r="9" spans="2:8" x14ac:dyDescent="0.25">
      <c r="B9" s="25" t="s">
        <v>26</v>
      </c>
      <c r="C9" s="73">
        <v>856374.17</v>
      </c>
      <c r="D9" s="8">
        <v>2162669</v>
      </c>
      <c r="E9" s="8">
        <v>2162669</v>
      </c>
      <c r="F9" s="73">
        <v>982011</v>
      </c>
      <c r="G9" s="71">
        <f t="shared" si="0"/>
        <v>114.67078695285728</v>
      </c>
      <c r="H9" s="71">
        <f t="shared" si="1"/>
        <v>45.407364696123167</v>
      </c>
    </row>
    <row r="10" spans="2:8" x14ac:dyDescent="0.25">
      <c r="B10" s="25" t="s">
        <v>147</v>
      </c>
      <c r="C10" s="73">
        <v>0</v>
      </c>
      <c r="D10" s="8">
        <v>0</v>
      </c>
      <c r="E10" s="8">
        <v>0</v>
      </c>
      <c r="F10" s="73">
        <v>0</v>
      </c>
      <c r="G10" s="71"/>
      <c r="H10" s="71"/>
    </row>
    <row r="11" spans="2:8" x14ac:dyDescent="0.25">
      <c r="B11" s="26" t="s">
        <v>148</v>
      </c>
      <c r="C11" s="73">
        <v>0</v>
      </c>
      <c r="D11" s="8">
        <v>0</v>
      </c>
      <c r="E11" s="8">
        <v>0</v>
      </c>
      <c r="F11" s="73">
        <v>0</v>
      </c>
      <c r="G11" s="71"/>
      <c r="H11" s="71"/>
    </row>
    <row r="12" spans="2:8" x14ac:dyDescent="0.25">
      <c r="B12" s="26"/>
      <c r="C12" s="73"/>
      <c r="D12" s="8"/>
      <c r="E12" s="8"/>
      <c r="F12" s="73"/>
      <c r="G12" s="71"/>
      <c r="H12" s="71"/>
    </row>
    <row r="13" spans="2:8" x14ac:dyDescent="0.25">
      <c r="B13" s="10" t="s">
        <v>239</v>
      </c>
      <c r="C13" s="73">
        <v>11384.48</v>
      </c>
      <c r="D13" s="9">
        <v>0</v>
      </c>
      <c r="E13" s="9">
        <v>0</v>
      </c>
      <c r="F13" s="73">
        <v>12320</v>
      </c>
      <c r="G13" s="71">
        <f t="shared" si="0"/>
        <v>108.21750312706422</v>
      </c>
      <c r="H13" s="71"/>
    </row>
    <row r="14" spans="2:8" x14ac:dyDescent="0.25">
      <c r="B14" s="27" t="s">
        <v>149</v>
      </c>
      <c r="C14" s="73">
        <v>0</v>
      </c>
      <c r="D14" s="9">
        <v>0</v>
      </c>
      <c r="E14" s="9">
        <v>0</v>
      </c>
      <c r="F14" s="73">
        <v>0</v>
      </c>
      <c r="G14" s="71"/>
      <c r="H14" s="71"/>
    </row>
    <row r="15" spans="2:8" x14ac:dyDescent="0.25">
      <c r="B15" s="27" t="s">
        <v>150</v>
      </c>
      <c r="C15" s="73">
        <v>11384.48</v>
      </c>
      <c r="D15" s="9">
        <v>0</v>
      </c>
      <c r="E15" s="9">
        <v>0</v>
      </c>
      <c r="F15" s="73">
        <v>12320</v>
      </c>
      <c r="G15" s="71">
        <f t="shared" si="0"/>
        <v>108.21750312706422</v>
      </c>
      <c r="H15" s="71"/>
    </row>
    <row r="16" spans="2:8" x14ac:dyDescent="0.25">
      <c r="B16" s="27" t="s">
        <v>22</v>
      </c>
      <c r="C16" s="73"/>
      <c r="D16" s="9"/>
      <c r="E16" s="9"/>
      <c r="F16" s="73"/>
      <c r="G16" s="71"/>
      <c r="H16" s="71"/>
    </row>
    <row r="17" spans="2:8" x14ac:dyDescent="0.25">
      <c r="B17" s="56" t="s">
        <v>151</v>
      </c>
      <c r="C17" s="73"/>
      <c r="D17" s="9"/>
      <c r="E17" s="9"/>
      <c r="F17" s="73"/>
      <c r="G17" s="71"/>
      <c r="H17" s="71"/>
    </row>
    <row r="18" spans="2:8" x14ac:dyDescent="0.25">
      <c r="B18" s="27" t="s">
        <v>30</v>
      </c>
      <c r="C18" s="73">
        <v>0</v>
      </c>
      <c r="D18" s="9">
        <v>0</v>
      </c>
      <c r="E18" s="9">
        <v>0</v>
      </c>
      <c r="F18" s="73">
        <v>0</v>
      </c>
      <c r="G18" s="71"/>
      <c r="H18" s="71"/>
    </row>
    <row r="19" spans="2:8" x14ac:dyDescent="0.25">
      <c r="B19" s="10" t="s">
        <v>152</v>
      </c>
      <c r="C19" s="73"/>
      <c r="D19" s="9"/>
      <c r="E19" s="9"/>
      <c r="F19" s="73"/>
      <c r="G19" s="71"/>
      <c r="H19" s="71"/>
    </row>
    <row r="20" spans="2:8" x14ac:dyDescent="0.25">
      <c r="B20" s="27" t="s">
        <v>32</v>
      </c>
      <c r="C20" s="73">
        <v>0</v>
      </c>
      <c r="D20" s="9">
        <v>0</v>
      </c>
      <c r="E20" s="9">
        <v>0</v>
      </c>
      <c r="F20" s="73">
        <v>0</v>
      </c>
      <c r="G20" s="71"/>
      <c r="H20" s="71"/>
    </row>
    <row r="21" spans="2:8" x14ac:dyDescent="0.25">
      <c r="B21" s="14"/>
      <c r="C21" s="73"/>
      <c r="D21" s="9"/>
      <c r="E21" s="9"/>
      <c r="F21" s="73"/>
      <c r="G21" s="71"/>
      <c r="H21" s="71"/>
    </row>
    <row r="22" spans="2:8" ht="25.5" x14ac:dyDescent="0.25">
      <c r="B22" s="10" t="s">
        <v>226</v>
      </c>
      <c r="C22" s="73">
        <v>630.39</v>
      </c>
      <c r="D22" s="9">
        <v>1592</v>
      </c>
      <c r="E22" s="9">
        <v>1592</v>
      </c>
      <c r="F22" s="73">
        <v>985</v>
      </c>
      <c r="G22" s="71">
        <f t="shared" si="0"/>
        <v>156.25247862434367</v>
      </c>
      <c r="H22" s="71">
        <f t="shared" si="1"/>
        <v>61.871859296482413</v>
      </c>
    </row>
    <row r="23" spans="2:8" x14ac:dyDescent="0.25">
      <c r="B23" s="14" t="s">
        <v>227</v>
      </c>
      <c r="C23" s="73">
        <v>630.39</v>
      </c>
      <c r="D23" s="9">
        <v>1592</v>
      </c>
      <c r="E23" s="9">
        <v>1592</v>
      </c>
      <c r="F23" s="73">
        <v>985</v>
      </c>
      <c r="G23" s="71">
        <f t="shared" si="0"/>
        <v>156.25247862434367</v>
      </c>
      <c r="H23" s="71">
        <f t="shared" si="1"/>
        <v>61.871859296482413</v>
      </c>
    </row>
    <row r="24" spans="2:8" x14ac:dyDescent="0.25">
      <c r="B24" s="14" t="s">
        <v>154</v>
      </c>
      <c r="C24" s="73"/>
      <c r="D24" s="9"/>
      <c r="E24" s="9"/>
      <c r="F24" s="73"/>
      <c r="G24" s="71"/>
      <c r="H24" s="71"/>
    </row>
    <row r="25" spans="2:8" x14ac:dyDescent="0.25">
      <c r="B25" s="14"/>
      <c r="C25" s="73"/>
      <c r="D25" s="9"/>
      <c r="E25" s="9"/>
      <c r="F25" s="73"/>
      <c r="G25" s="71"/>
      <c r="H25" s="71"/>
    </row>
    <row r="26" spans="2:8" x14ac:dyDescent="0.25">
      <c r="B26" s="10" t="s">
        <v>155</v>
      </c>
      <c r="C26" s="73">
        <v>67127.23</v>
      </c>
      <c r="D26" s="9">
        <v>47515</v>
      </c>
      <c r="E26" s="9">
        <v>47515</v>
      </c>
      <c r="F26" s="73">
        <v>14254.68</v>
      </c>
      <c r="G26" s="71">
        <f t="shared" si="0"/>
        <v>21.235316875133982</v>
      </c>
      <c r="H26" s="71">
        <f t="shared" si="1"/>
        <v>30.000378827738611</v>
      </c>
    </row>
    <row r="27" spans="2:8" x14ac:dyDescent="0.25">
      <c r="B27" s="14" t="s">
        <v>228</v>
      </c>
      <c r="C27" s="73">
        <v>65982.23</v>
      </c>
      <c r="D27" s="9">
        <v>37259</v>
      </c>
      <c r="E27" s="9">
        <v>37259</v>
      </c>
      <c r="F27" s="73">
        <v>14254.68</v>
      </c>
      <c r="G27" s="71">
        <f t="shared" si="0"/>
        <v>21.603816663971497</v>
      </c>
      <c r="H27" s="71">
        <f t="shared" si="1"/>
        <v>38.258353686357658</v>
      </c>
    </row>
    <row r="28" spans="2:8" x14ac:dyDescent="0.25">
      <c r="B28" s="14" t="s">
        <v>157</v>
      </c>
      <c r="C28" s="73">
        <v>1145</v>
      </c>
      <c r="D28" s="9">
        <v>10256</v>
      </c>
      <c r="E28" s="9">
        <v>10256</v>
      </c>
      <c r="F28" s="73">
        <v>0</v>
      </c>
      <c r="G28" s="71">
        <f t="shared" si="0"/>
        <v>0</v>
      </c>
      <c r="H28" s="71">
        <f t="shared" si="1"/>
        <v>0</v>
      </c>
    </row>
    <row r="29" spans="2:8" x14ac:dyDescent="0.25">
      <c r="B29" s="14" t="s">
        <v>22</v>
      </c>
      <c r="C29" s="73"/>
      <c r="D29" s="9"/>
      <c r="E29" s="9"/>
      <c r="F29" s="73"/>
      <c r="G29" s="71"/>
      <c r="H29" s="71"/>
    </row>
    <row r="30" spans="2:8" x14ac:dyDescent="0.25">
      <c r="B30" s="27"/>
      <c r="C30" s="73"/>
      <c r="D30" s="9"/>
      <c r="E30" s="9"/>
      <c r="F30" s="73"/>
      <c r="G30" s="71"/>
      <c r="H30" s="71"/>
    </row>
    <row r="31" spans="2:8" ht="15.75" customHeight="1" x14ac:dyDescent="0.25">
      <c r="B31" s="10" t="s">
        <v>69</v>
      </c>
      <c r="C31" s="73">
        <v>968459.77</v>
      </c>
      <c r="D31" s="9">
        <v>2211776</v>
      </c>
      <c r="E31" s="9">
        <v>2211776</v>
      </c>
      <c r="F31" s="73">
        <v>1163665.8799999999</v>
      </c>
      <c r="G31" s="71">
        <f t="shared" si="0"/>
        <v>120.15634681448873</v>
      </c>
      <c r="H31" s="71">
        <f t="shared" si="1"/>
        <v>52.612284426632705</v>
      </c>
    </row>
    <row r="32" spans="2:8" ht="15.75" customHeight="1" x14ac:dyDescent="0.25">
      <c r="B32" s="10" t="s">
        <v>25</v>
      </c>
      <c r="C32" s="73">
        <v>857479.95</v>
      </c>
      <c r="D32" s="8">
        <v>2162669</v>
      </c>
      <c r="E32" s="8">
        <v>2162669</v>
      </c>
      <c r="F32" s="73">
        <v>1138864</v>
      </c>
      <c r="G32" s="71">
        <f t="shared" si="0"/>
        <v>132.81523375561144</v>
      </c>
      <c r="H32" s="71">
        <f t="shared" si="1"/>
        <v>52.660115810602548</v>
      </c>
    </row>
    <row r="33" spans="2:8" x14ac:dyDescent="0.25">
      <c r="B33" s="25" t="s">
        <v>26</v>
      </c>
      <c r="C33" s="73">
        <v>857479.95</v>
      </c>
      <c r="D33" s="8">
        <v>2162669</v>
      </c>
      <c r="E33" s="8">
        <v>2162669</v>
      </c>
      <c r="F33" s="73">
        <v>1138864</v>
      </c>
      <c r="G33" s="71">
        <f t="shared" si="0"/>
        <v>132.81523375561144</v>
      </c>
      <c r="H33" s="71">
        <f t="shared" si="1"/>
        <v>52.660115810602548</v>
      </c>
    </row>
    <row r="34" spans="2:8" x14ac:dyDescent="0.25">
      <c r="B34" s="25" t="s">
        <v>147</v>
      </c>
      <c r="C34" s="73">
        <v>0</v>
      </c>
      <c r="D34" s="8">
        <v>0</v>
      </c>
      <c r="E34" s="8">
        <v>0</v>
      </c>
      <c r="F34" s="73">
        <v>0</v>
      </c>
      <c r="G34" s="71"/>
      <c r="H34" s="71"/>
    </row>
    <row r="35" spans="2:8" x14ac:dyDescent="0.25">
      <c r="B35" s="26" t="s">
        <v>148</v>
      </c>
      <c r="C35" s="73">
        <v>0</v>
      </c>
      <c r="D35" s="8">
        <v>0</v>
      </c>
      <c r="E35" s="8">
        <v>0</v>
      </c>
      <c r="F35" s="73">
        <v>0</v>
      </c>
      <c r="G35" s="71"/>
      <c r="H35" s="71"/>
    </row>
    <row r="36" spans="2:8" x14ac:dyDescent="0.25">
      <c r="B36" s="26"/>
      <c r="C36" s="73"/>
      <c r="D36" s="8"/>
      <c r="E36" s="8"/>
      <c r="F36" s="73"/>
      <c r="G36" s="71"/>
      <c r="H36" s="71"/>
    </row>
    <row r="37" spans="2:8" x14ac:dyDescent="0.25">
      <c r="B37" s="57" t="s">
        <v>238</v>
      </c>
      <c r="C37" s="73">
        <v>11384.48</v>
      </c>
      <c r="D37" s="8"/>
      <c r="E37" s="8"/>
      <c r="F37" s="73">
        <v>14627</v>
      </c>
      <c r="G37" s="71">
        <f t="shared" si="0"/>
        <v>128.48193329866626</v>
      </c>
      <c r="H37" s="71"/>
    </row>
    <row r="38" spans="2:8" x14ac:dyDescent="0.25">
      <c r="B38" s="26" t="s">
        <v>149</v>
      </c>
      <c r="C38" s="73">
        <v>0</v>
      </c>
      <c r="D38" s="8">
        <v>0</v>
      </c>
      <c r="E38" s="8">
        <v>0</v>
      </c>
      <c r="F38" s="73">
        <v>0</v>
      </c>
      <c r="G38" s="71"/>
      <c r="H38" s="71"/>
    </row>
    <row r="39" spans="2:8" x14ac:dyDescent="0.25">
      <c r="B39" s="26" t="s">
        <v>150</v>
      </c>
      <c r="C39" s="73">
        <v>11384.48</v>
      </c>
      <c r="D39" s="8">
        <v>0</v>
      </c>
      <c r="E39" s="8">
        <v>0</v>
      </c>
      <c r="F39" s="73">
        <v>14627</v>
      </c>
      <c r="G39" s="71">
        <f t="shared" si="0"/>
        <v>128.48193329866626</v>
      </c>
      <c r="H39" s="71"/>
    </row>
    <row r="40" spans="2:8" x14ac:dyDescent="0.25">
      <c r="B40" s="26" t="s">
        <v>28</v>
      </c>
      <c r="C40" s="73"/>
      <c r="D40" s="8"/>
      <c r="E40" s="8"/>
      <c r="F40" s="73"/>
      <c r="G40" s="71"/>
      <c r="H40" s="71"/>
    </row>
    <row r="41" spans="2:8" x14ac:dyDescent="0.25">
      <c r="B41" s="10" t="s">
        <v>151</v>
      </c>
      <c r="C41" s="73"/>
      <c r="D41" s="9"/>
      <c r="E41" s="9"/>
      <c r="F41" s="73"/>
      <c r="G41" s="71"/>
      <c r="H41" s="71"/>
    </row>
    <row r="42" spans="2:8" x14ac:dyDescent="0.25">
      <c r="B42" s="27" t="s">
        <v>30</v>
      </c>
      <c r="C42" s="73">
        <v>0</v>
      </c>
      <c r="D42" s="9">
        <v>0</v>
      </c>
      <c r="E42" s="9">
        <v>0</v>
      </c>
      <c r="F42" s="73">
        <v>0</v>
      </c>
      <c r="G42" s="71"/>
      <c r="H42" s="71"/>
    </row>
    <row r="43" spans="2:8" x14ac:dyDescent="0.25">
      <c r="B43" s="10" t="s">
        <v>152</v>
      </c>
      <c r="C43" s="73">
        <v>0</v>
      </c>
      <c r="D43" s="9">
        <v>0</v>
      </c>
      <c r="E43" s="9">
        <v>0</v>
      </c>
      <c r="F43" s="73">
        <v>0</v>
      </c>
      <c r="G43" s="71"/>
      <c r="H43" s="71"/>
    </row>
    <row r="44" spans="2:8" x14ac:dyDescent="0.25">
      <c r="B44" s="27" t="s">
        <v>32</v>
      </c>
      <c r="C44" s="73">
        <v>0</v>
      </c>
      <c r="D44" s="9">
        <v>0</v>
      </c>
      <c r="E44" s="9">
        <v>0</v>
      </c>
      <c r="F44" s="73">
        <v>0</v>
      </c>
      <c r="G44" s="71"/>
      <c r="H44" s="71"/>
    </row>
    <row r="45" spans="2:8" x14ac:dyDescent="0.25">
      <c r="B45" s="27"/>
      <c r="C45" s="73"/>
      <c r="D45" s="9"/>
      <c r="E45" s="9"/>
      <c r="F45" s="73"/>
      <c r="G45" s="71"/>
      <c r="H45" s="71"/>
    </row>
    <row r="46" spans="2:8" x14ac:dyDescent="0.25">
      <c r="B46" s="58" t="s">
        <v>153</v>
      </c>
      <c r="C46" s="73">
        <v>623.75</v>
      </c>
      <c r="D46" s="9">
        <v>1592</v>
      </c>
      <c r="E46" s="9">
        <v>1592</v>
      </c>
      <c r="F46" s="73">
        <v>985</v>
      </c>
      <c r="G46" s="71">
        <f t="shared" si="0"/>
        <v>157.91583166332666</v>
      </c>
      <c r="H46" s="71">
        <f t="shared" si="1"/>
        <v>61.871859296482413</v>
      </c>
    </row>
    <row r="47" spans="2:8" x14ac:dyDescent="0.25">
      <c r="B47" s="27" t="s">
        <v>158</v>
      </c>
      <c r="C47" s="73">
        <v>623.75</v>
      </c>
      <c r="D47" s="9">
        <v>1592</v>
      </c>
      <c r="E47" s="9">
        <v>1592</v>
      </c>
      <c r="F47" s="73">
        <v>985</v>
      </c>
      <c r="G47" s="71">
        <f t="shared" si="0"/>
        <v>157.91583166332666</v>
      </c>
      <c r="H47" s="71">
        <f t="shared" si="1"/>
        <v>61.871859296482413</v>
      </c>
    </row>
    <row r="48" spans="2:8" ht="25.5" x14ac:dyDescent="0.25">
      <c r="B48" s="27" t="s">
        <v>159</v>
      </c>
      <c r="C48" s="73">
        <v>0</v>
      </c>
      <c r="D48" s="9">
        <v>0</v>
      </c>
      <c r="E48" s="9">
        <v>0</v>
      </c>
      <c r="F48" s="73">
        <v>0</v>
      </c>
      <c r="G48" s="71"/>
      <c r="H48" s="71"/>
    </row>
    <row r="49" spans="2:11" x14ac:dyDescent="0.25">
      <c r="B49" s="27"/>
      <c r="C49" s="73"/>
      <c r="D49" s="9"/>
      <c r="E49" s="9"/>
      <c r="F49" s="73"/>
      <c r="G49" s="71"/>
      <c r="H49" s="71"/>
    </row>
    <row r="50" spans="2:11" x14ac:dyDescent="0.25">
      <c r="B50" s="58" t="s">
        <v>155</v>
      </c>
      <c r="C50" s="73">
        <v>98971.59</v>
      </c>
      <c r="D50" s="9">
        <v>47515</v>
      </c>
      <c r="E50" s="9">
        <v>47515</v>
      </c>
      <c r="F50" s="73">
        <v>9189.77</v>
      </c>
      <c r="G50" s="71">
        <f t="shared" si="0"/>
        <v>9.2852605480017036</v>
      </c>
      <c r="H50" s="71">
        <f t="shared" si="1"/>
        <v>19.340776596864149</v>
      </c>
    </row>
    <row r="51" spans="2:11" x14ac:dyDescent="0.25">
      <c r="B51" s="27" t="s">
        <v>156</v>
      </c>
      <c r="C51" s="73">
        <v>19402.52</v>
      </c>
      <c r="D51" s="9">
        <v>37259</v>
      </c>
      <c r="E51" s="9">
        <v>37259</v>
      </c>
      <c r="F51" s="73">
        <v>9189.77</v>
      </c>
      <c r="G51" s="71">
        <f t="shared" si="0"/>
        <v>47.363796042988234</v>
      </c>
      <c r="H51" s="71">
        <f t="shared" si="1"/>
        <v>24.664564266351753</v>
      </c>
    </row>
    <row r="52" spans="2:11" x14ac:dyDescent="0.25">
      <c r="B52" s="27" t="s">
        <v>157</v>
      </c>
      <c r="C52" s="73">
        <v>79569.070000000007</v>
      </c>
      <c r="D52" s="9">
        <v>10256</v>
      </c>
      <c r="E52" s="9">
        <v>10256</v>
      </c>
      <c r="F52" s="73">
        <v>0</v>
      </c>
      <c r="G52" s="71">
        <f t="shared" si="0"/>
        <v>0</v>
      </c>
      <c r="H52" s="71">
        <f t="shared" si="1"/>
        <v>0</v>
      </c>
    </row>
    <row r="53" spans="2:11" x14ac:dyDescent="0.25">
      <c r="B53" s="14" t="s">
        <v>22</v>
      </c>
      <c r="C53" s="73"/>
      <c r="D53" s="9"/>
      <c r="E53" s="9"/>
      <c r="F53" s="73"/>
      <c r="G53" s="35"/>
      <c r="H53" s="35"/>
    </row>
    <row r="55" spans="2:11" ht="1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2:1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2:1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1">
    <mergeCell ref="B2:H2"/>
  </mergeCells>
  <phoneticPr fontId="20" type="noConversion"/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2"/>
  <sheetViews>
    <sheetView workbookViewId="0">
      <selection activeCell="B31" sqref="B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58</v>
      </c>
      <c r="C2" s="104"/>
      <c r="D2" s="104"/>
      <c r="E2" s="104"/>
      <c r="F2" s="104"/>
      <c r="G2" s="104"/>
      <c r="H2" s="10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8</v>
      </c>
      <c r="C4" s="44" t="s">
        <v>85</v>
      </c>
      <c r="D4" s="44" t="s">
        <v>231</v>
      </c>
      <c r="E4" s="44" t="s">
        <v>230</v>
      </c>
      <c r="F4" s="44" t="s">
        <v>234</v>
      </c>
      <c r="G4" s="44" t="s">
        <v>35</v>
      </c>
      <c r="H4" s="44" t="s">
        <v>71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54</v>
      </c>
      <c r="H5" s="47" t="s">
        <v>55</v>
      </c>
    </row>
    <row r="6" spans="2:8" ht="15.75" customHeight="1" x14ac:dyDescent="0.25">
      <c r="B6" s="10" t="s">
        <v>69</v>
      </c>
      <c r="C6" s="73">
        <v>968459.77</v>
      </c>
      <c r="D6" s="9">
        <v>2211776</v>
      </c>
      <c r="E6" s="9">
        <v>2211776</v>
      </c>
      <c r="F6" s="73">
        <v>1163665.8799999999</v>
      </c>
      <c r="G6" s="71">
        <f>SUM(F6/C6*100)</f>
        <v>120.15634681448873</v>
      </c>
      <c r="H6" s="71">
        <f>SUM(F6/E6*100)</f>
        <v>52.612284426632705</v>
      </c>
    </row>
    <row r="7" spans="2:8" ht="15.75" customHeight="1" x14ac:dyDescent="0.25">
      <c r="B7" s="10" t="s">
        <v>9</v>
      </c>
      <c r="C7" s="73"/>
      <c r="D7" s="8"/>
      <c r="E7" s="8"/>
      <c r="F7" s="73"/>
      <c r="G7" s="71"/>
      <c r="H7" s="71"/>
    </row>
    <row r="8" spans="2:8" ht="25.5" x14ac:dyDescent="0.25">
      <c r="B8" s="16" t="s">
        <v>10</v>
      </c>
      <c r="C8" s="73"/>
      <c r="D8" s="8"/>
      <c r="E8" s="8"/>
      <c r="F8" s="73"/>
      <c r="G8" s="71"/>
      <c r="H8" s="71"/>
    </row>
    <row r="9" spans="2:8" x14ac:dyDescent="0.25">
      <c r="B9" s="24" t="s">
        <v>11</v>
      </c>
      <c r="C9" s="73"/>
      <c r="D9" s="8"/>
      <c r="E9" s="8"/>
      <c r="F9" s="73"/>
      <c r="G9" s="71"/>
      <c r="H9" s="71"/>
    </row>
    <row r="10" spans="2:8" x14ac:dyDescent="0.25">
      <c r="B10" s="15" t="s">
        <v>22</v>
      </c>
      <c r="C10" s="73"/>
      <c r="D10" s="8"/>
      <c r="E10" s="8"/>
      <c r="F10" s="73"/>
      <c r="G10" s="71"/>
      <c r="H10" s="71"/>
    </row>
    <row r="11" spans="2:8" x14ac:dyDescent="0.25">
      <c r="B11" s="10" t="s">
        <v>12</v>
      </c>
      <c r="C11" s="73"/>
      <c r="D11" s="8"/>
      <c r="E11" s="9"/>
      <c r="F11" s="73"/>
      <c r="G11" s="71"/>
      <c r="H11" s="71"/>
    </row>
    <row r="12" spans="2:8" ht="25.5" x14ac:dyDescent="0.25">
      <c r="B12" s="27" t="s">
        <v>13</v>
      </c>
      <c r="C12" s="73"/>
      <c r="D12" s="8"/>
      <c r="E12" s="9"/>
      <c r="F12" s="73"/>
      <c r="G12" s="71"/>
      <c r="H12" s="71"/>
    </row>
    <row r="13" spans="2:8" x14ac:dyDescent="0.25">
      <c r="B13" s="27"/>
      <c r="C13" s="73"/>
      <c r="D13" s="8"/>
      <c r="E13" s="9"/>
      <c r="F13" s="73"/>
      <c r="G13" s="71"/>
      <c r="H13" s="71"/>
    </row>
    <row r="14" spans="2:8" x14ac:dyDescent="0.25">
      <c r="B14" s="58" t="s">
        <v>160</v>
      </c>
      <c r="C14" s="73">
        <v>968459.77</v>
      </c>
      <c r="D14" s="9">
        <v>2211776</v>
      </c>
      <c r="E14" s="9">
        <v>2211776</v>
      </c>
      <c r="F14" s="73">
        <v>1163665.8799999999</v>
      </c>
      <c r="G14" s="71">
        <f t="shared" ref="G14:G17" si="0">SUM(F14/C14*100)</f>
        <v>120.15634681448873</v>
      </c>
      <c r="H14" s="71">
        <f t="shared" ref="H14:H15" si="1">SUM(F14/E14*100)</f>
        <v>52.612284426632705</v>
      </c>
    </row>
    <row r="15" spans="2:8" x14ac:dyDescent="0.25">
      <c r="B15" s="27" t="s">
        <v>161</v>
      </c>
      <c r="C15" s="73">
        <v>957075.29</v>
      </c>
      <c r="D15" s="8">
        <v>2162669</v>
      </c>
      <c r="E15" s="8">
        <v>2162669</v>
      </c>
      <c r="F15" s="73">
        <v>1149038</v>
      </c>
      <c r="G15" s="71">
        <f t="shared" si="0"/>
        <v>120.05722141253902</v>
      </c>
      <c r="H15" s="71">
        <f t="shared" si="1"/>
        <v>53.130553034236861</v>
      </c>
    </row>
    <row r="16" spans="2:8" ht="38.25" x14ac:dyDescent="0.25">
      <c r="B16" s="27" t="s">
        <v>162</v>
      </c>
      <c r="C16" s="73">
        <v>0</v>
      </c>
      <c r="D16" s="8">
        <v>0</v>
      </c>
      <c r="E16" s="9">
        <v>0</v>
      </c>
      <c r="F16" s="73">
        <v>0</v>
      </c>
      <c r="G16" s="71"/>
      <c r="H16" s="71"/>
    </row>
    <row r="17" spans="2:8" ht="25.5" x14ac:dyDescent="0.25">
      <c r="B17" s="27" t="s">
        <v>163</v>
      </c>
      <c r="C17" s="73">
        <v>11384.48</v>
      </c>
      <c r="D17" s="8"/>
      <c r="E17" s="9"/>
      <c r="F17" s="73">
        <v>14627</v>
      </c>
      <c r="G17" s="71">
        <f t="shared" si="0"/>
        <v>128.48193329866626</v>
      </c>
      <c r="H17" s="71"/>
    </row>
    <row r="18" spans="2:8" x14ac:dyDescent="0.25">
      <c r="B18" s="14" t="s">
        <v>22</v>
      </c>
      <c r="C18" s="8"/>
      <c r="D18" s="8"/>
      <c r="E18" s="9"/>
      <c r="F18" s="73"/>
      <c r="G18" s="35"/>
      <c r="H18" s="35"/>
    </row>
    <row r="20" spans="2:8" x14ac:dyDescent="0.25">
      <c r="B20" s="38"/>
      <c r="C20" s="38"/>
      <c r="D20" s="38"/>
      <c r="E20" s="38"/>
      <c r="F20" s="38"/>
      <c r="G20" s="38"/>
      <c r="H20" s="38"/>
    </row>
    <row r="21" spans="2:8" x14ac:dyDescent="0.25">
      <c r="B21" s="38"/>
      <c r="C21" s="38"/>
      <c r="D21" s="38"/>
      <c r="E21" s="38"/>
      <c r="F21" s="38"/>
      <c r="G21" s="38"/>
      <c r="H21" s="38"/>
    </row>
    <row r="22" spans="2:8" x14ac:dyDescent="0.25">
      <c r="B22" s="38"/>
      <c r="C22" s="38"/>
      <c r="D22" s="38"/>
      <c r="E22" s="38"/>
      <c r="F22" s="38"/>
      <c r="G22" s="38"/>
      <c r="H22" s="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6" sqref="J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4" t="s">
        <v>17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4" t="s">
        <v>74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5.75" customHeight="1" x14ac:dyDescent="0.25">
      <c r="B5" s="104" t="s">
        <v>59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4" t="s">
        <v>8</v>
      </c>
      <c r="C7" s="135"/>
      <c r="D7" s="135"/>
      <c r="E7" s="135"/>
      <c r="F7" s="136"/>
      <c r="G7" s="48" t="s">
        <v>84</v>
      </c>
      <c r="H7" s="48" t="s">
        <v>231</v>
      </c>
      <c r="I7" s="48" t="s">
        <v>230</v>
      </c>
      <c r="J7" s="48" t="s">
        <v>233</v>
      </c>
      <c r="K7" s="48" t="s">
        <v>35</v>
      </c>
      <c r="L7" s="48" t="s">
        <v>71</v>
      </c>
    </row>
    <row r="8" spans="2:12" x14ac:dyDescent="0.25">
      <c r="B8" s="134">
        <v>1</v>
      </c>
      <c r="C8" s="135"/>
      <c r="D8" s="135"/>
      <c r="E8" s="135"/>
      <c r="F8" s="136"/>
      <c r="G8" s="49">
        <v>2</v>
      </c>
      <c r="H8" s="49">
        <v>3</v>
      </c>
      <c r="I8" s="49">
        <v>4</v>
      </c>
      <c r="J8" s="49">
        <v>5</v>
      </c>
      <c r="K8" s="49" t="s">
        <v>54</v>
      </c>
      <c r="L8" s="49" t="s">
        <v>55</v>
      </c>
    </row>
    <row r="9" spans="2:12" ht="25.5" x14ac:dyDescent="0.25">
      <c r="B9" s="10">
        <v>8</v>
      </c>
      <c r="C9" s="10"/>
      <c r="D9" s="10"/>
      <c r="E9" s="10"/>
      <c r="F9" s="10" t="s">
        <v>14</v>
      </c>
      <c r="G9" s="8"/>
      <c r="H9" s="8"/>
      <c r="I9" s="8"/>
      <c r="J9" s="35"/>
      <c r="K9" s="35"/>
      <c r="L9" s="35"/>
    </row>
    <row r="10" spans="2:12" x14ac:dyDescent="0.25">
      <c r="B10" s="10"/>
      <c r="C10" s="14">
        <v>84</v>
      </c>
      <c r="D10" s="14"/>
      <c r="E10" s="14"/>
      <c r="F10" s="14" t="s">
        <v>19</v>
      </c>
      <c r="G10" s="8"/>
      <c r="H10" s="8"/>
      <c r="I10" s="8"/>
      <c r="J10" s="35"/>
      <c r="K10" s="35"/>
      <c r="L10" s="35"/>
    </row>
    <row r="11" spans="2:12" ht="51" x14ac:dyDescent="0.25">
      <c r="B11" s="11"/>
      <c r="C11" s="11"/>
      <c r="D11" s="11">
        <v>841</v>
      </c>
      <c r="E11" s="11"/>
      <c r="F11" s="28" t="s">
        <v>60</v>
      </c>
      <c r="G11" s="8"/>
      <c r="H11" s="8"/>
      <c r="I11" s="8"/>
      <c r="J11" s="35"/>
      <c r="K11" s="35"/>
      <c r="L11" s="35"/>
    </row>
    <row r="12" spans="2:12" ht="25.5" x14ac:dyDescent="0.25">
      <c r="B12" s="11"/>
      <c r="C12" s="11"/>
      <c r="D12" s="11"/>
      <c r="E12" s="11">
        <v>8413</v>
      </c>
      <c r="F12" s="28" t="s">
        <v>61</v>
      </c>
      <c r="G12" s="8"/>
      <c r="H12" s="8"/>
      <c r="I12" s="8"/>
      <c r="J12" s="35"/>
      <c r="K12" s="35"/>
      <c r="L12" s="35"/>
    </row>
    <row r="13" spans="2:12" x14ac:dyDescent="0.25">
      <c r="B13" s="11"/>
      <c r="C13" s="11"/>
      <c r="D13" s="11"/>
      <c r="E13" s="12" t="s">
        <v>28</v>
      </c>
      <c r="F13" s="16"/>
      <c r="G13" s="8"/>
      <c r="H13" s="8"/>
      <c r="I13" s="8"/>
      <c r="J13" s="35"/>
      <c r="K13" s="35"/>
      <c r="L13" s="35"/>
    </row>
    <row r="14" spans="2:12" ht="25.5" x14ac:dyDescent="0.25">
      <c r="B14" s="13">
        <v>5</v>
      </c>
      <c r="C14" s="13"/>
      <c r="D14" s="13"/>
      <c r="E14" s="13"/>
      <c r="F14" s="17" t="s">
        <v>15</v>
      </c>
      <c r="G14" s="8"/>
      <c r="H14" s="8"/>
      <c r="I14" s="8"/>
      <c r="J14" s="35"/>
      <c r="K14" s="35"/>
      <c r="L14" s="35"/>
    </row>
    <row r="15" spans="2:12" ht="25.5" x14ac:dyDescent="0.25">
      <c r="B15" s="14"/>
      <c r="C15" s="14">
        <v>54</v>
      </c>
      <c r="D15" s="14"/>
      <c r="E15" s="14"/>
      <c r="F15" s="18" t="s">
        <v>20</v>
      </c>
      <c r="G15" s="8"/>
      <c r="H15" s="8"/>
      <c r="I15" s="9"/>
      <c r="J15" s="35"/>
      <c r="K15" s="35"/>
      <c r="L15" s="35"/>
    </row>
    <row r="16" spans="2:12" ht="63.75" x14ac:dyDescent="0.25">
      <c r="B16" s="14"/>
      <c r="C16" s="14"/>
      <c r="D16" s="14">
        <v>541</v>
      </c>
      <c r="E16" s="28"/>
      <c r="F16" s="28" t="s">
        <v>62</v>
      </c>
      <c r="G16" s="8"/>
      <c r="H16" s="8"/>
      <c r="I16" s="9"/>
      <c r="J16" s="35"/>
      <c r="K16" s="35"/>
      <c r="L16" s="35"/>
    </row>
    <row r="17" spans="2:12" ht="38.25" x14ac:dyDescent="0.25">
      <c r="B17" s="14"/>
      <c r="C17" s="14"/>
      <c r="D17" s="14"/>
      <c r="E17" s="28">
        <v>5413</v>
      </c>
      <c r="F17" s="28" t="s">
        <v>63</v>
      </c>
      <c r="G17" s="8"/>
      <c r="H17" s="8"/>
      <c r="I17" s="9"/>
      <c r="J17" s="35"/>
      <c r="K17" s="35"/>
      <c r="L17" s="35"/>
    </row>
    <row r="18" spans="2:12" x14ac:dyDescent="0.25">
      <c r="B18" s="15"/>
      <c r="C18" s="13"/>
      <c r="D18" s="13"/>
      <c r="E18" s="13"/>
      <c r="F18" s="17" t="s">
        <v>28</v>
      </c>
      <c r="G18" s="8"/>
      <c r="H18" s="8"/>
      <c r="I18" s="8"/>
      <c r="J18" s="35"/>
      <c r="K18" s="35"/>
      <c r="L18" s="35"/>
    </row>
    <row r="20" spans="2:1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2:12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2:12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topLeftCell="B1" workbookViewId="0">
      <selection activeCell="F10" sqref="F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64</v>
      </c>
      <c r="C2" s="104"/>
      <c r="D2" s="104"/>
      <c r="E2" s="104"/>
      <c r="F2" s="104"/>
      <c r="G2" s="104"/>
      <c r="H2" s="10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8</v>
      </c>
      <c r="C4" s="44" t="s">
        <v>83</v>
      </c>
      <c r="D4" s="44" t="s">
        <v>231</v>
      </c>
      <c r="E4" s="44" t="s">
        <v>230</v>
      </c>
      <c r="F4" s="44" t="s">
        <v>232</v>
      </c>
      <c r="G4" s="44" t="s">
        <v>35</v>
      </c>
      <c r="H4" s="44" t="s">
        <v>71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54</v>
      </c>
      <c r="H5" s="44" t="s">
        <v>55</v>
      </c>
    </row>
    <row r="6" spans="2:8" x14ac:dyDescent="0.25">
      <c r="B6" s="10" t="s">
        <v>66</v>
      </c>
      <c r="C6" s="8"/>
      <c r="D6" s="8"/>
      <c r="E6" s="9"/>
      <c r="F6" s="35"/>
      <c r="G6" s="35"/>
      <c r="H6" s="35"/>
    </row>
    <row r="7" spans="2:8" x14ac:dyDescent="0.25">
      <c r="B7" s="10" t="s">
        <v>25</v>
      </c>
      <c r="C7" s="8"/>
      <c r="D7" s="8"/>
      <c r="E7" s="8"/>
      <c r="F7" s="35"/>
      <c r="G7" s="35"/>
      <c r="H7" s="35"/>
    </row>
    <row r="8" spans="2:8" x14ac:dyDescent="0.25">
      <c r="B8" s="25" t="s">
        <v>26</v>
      </c>
      <c r="C8" s="8"/>
      <c r="D8" s="8"/>
      <c r="E8" s="8"/>
      <c r="F8" s="35"/>
      <c r="G8" s="35"/>
      <c r="H8" s="35"/>
    </row>
    <row r="9" spans="2:8" x14ac:dyDescent="0.25">
      <c r="B9" s="26" t="s">
        <v>27</v>
      </c>
      <c r="C9" s="8"/>
      <c r="D9" s="8"/>
      <c r="E9" s="8"/>
      <c r="F9" s="35"/>
      <c r="G9" s="35"/>
      <c r="H9" s="35"/>
    </row>
    <row r="10" spans="2:8" x14ac:dyDescent="0.25">
      <c r="B10" s="26" t="s">
        <v>28</v>
      </c>
      <c r="C10" s="8"/>
      <c r="D10" s="8"/>
      <c r="E10" s="8"/>
      <c r="F10" s="35"/>
      <c r="G10" s="35"/>
      <c r="H10" s="35"/>
    </row>
    <row r="11" spans="2:8" x14ac:dyDescent="0.25">
      <c r="B11" s="10" t="s">
        <v>29</v>
      </c>
      <c r="C11" s="8"/>
      <c r="D11" s="8"/>
      <c r="E11" s="9"/>
      <c r="F11" s="35"/>
      <c r="G11" s="35"/>
      <c r="H11" s="35"/>
    </row>
    <row r="12" spans="2:8" x14ac:dyDescent="0.25">
      <c r="B12" s="27" t="s">
        <v>30</v>
      </c>
      <c r="C12" s="8"/>
      <c r="D12" s="8"/>
      <c r="E12" s="9"/>
      <c r="F12" s="35"/>
      <c r="G12" s="35"/>
      <c r="H12" s="35"/>
    </row>
    <row r="13" spans="2:8" x14ac:dyDescent="0.25">
      <c r="B13" s="10" t="s">
        <v>31</v>
      </c>
      <c r="C13" s="8"/>
      <c r="D13" s="8"/>
      <c r="E13" s="9"/>
      <c r="F13" s="35"/>
      <c r="G13" s="35"/>
      <c r="H13" s="35"/>
    </row>
    <row r="14" spans="2:8" x14ac:dyDescent="0.25">
      <c r="B14" s="27" t="s">
        <v>32</v>
      </c>
      <c r="C14" s="8"/>
      <c r="D14" s="8"/>
      <c r="E14" s="9"/>
      <c r="F14" s="35"/>
      <c r="G14" s="35"/>
      <c r="H14" s="35"/>
    </row>
    <row r="15" spans="2:8" x14ac:dyDescent="0.25">
      <c r="B15" s="14" t="s">
        <v>22</v>
      </c>
      <c r="C15" s="8"/>
      <c r="D15" s="8"/>
      <c r="E15" s="9"/>
      <c r="F15" s="35"/>
      <c r="G15" s="35"/>
      <c r="H15" s="35"/>
    </row>
    <row r="16" spans="2:8" x14ac:dyDescent="0.25">
      <c r="B16" s="27"/>
      <c r="C16" s="8"/>
      <c r="D16" s="8"/>
      <c r="E16" s="9"/>
      <c r="F16" s="35"/>
      <c r="G16" s="35"/>
      <c r="H16" s="35"/>
    </row>
    <row r="17" spans="2:8" ht="15.75" customHeight="1" x14ac:dyDescent="0.25">
      <c r="B17" s="10" t="s">
        <v>67</v>
      </c>
      <c r="C17" s="8"/>
      <c r="D17" s="8"/>
      <c r="E17" s="9"/>
      <c r="F17" s="35"/>
      <c r="G17" s="35"/>
      <c r="H17" s="35"/>
    </row>
    <row r="18" spans="2:8" ht="15.75" customHeight="1" x14ac:dyDescent="0.25">
      <c r="B18" s="10" t="s">
        <v>25</v>
      </c>
      <c r="C18" s="8"/>
      <c r="D18" s="8"/>
      <c r="E18" s="8"/>
      <c r="F18" s="35"/>
      <c r="G18" s="35"/>
      <c r="H18" s="35"/>
    </row>
    <row r="19" spans="2:8" x14ac:dyDescent="0.25">
      <c r="B19" s="25" t="s">
        <v>26</v>
      </c>
      <c r="C19" s="8"/>
      <c r="D19" s="8"/>
      <c r="E19" s="8"/>
      <c r="F19" s="35"/>
      <c r="G19" s="35"/>
      <c r="H19" s="35"/>
    </row>
    <row r="20" spans="2:8" x14ac:dyDescent="0.25">
      <c r="B20" s="26" t="s">
        <v>27</v>
      </c>
      <c r="C20" s="8"/>
      <c r="D20" s="8"/>
      <c r="E20" s="8"/>
      <c r="F20" s="35"/>
      <c r="G20" s="35"/>
      <c r="H20" s="35"/>
    </row>
    <row r="21" spans="2:8" x14ac:dyDescent="0.25">
      <c r="B21" s="26" t="s">
        <v>28</v>
      </c>
      <c r="C21" s="8"/>
      <c r="D21" s="8"/>
      <c r="E21" s="8"/>
      <c r="F21" s="35"/>
      <c r="G21" s="35"/>
      <c r="H21" s="35"/>
    </row>
    <row r="22" spans="2:8" x14ac:dyDescent="0.25">
      <c r="B22" s="10" t="s">
        <v>29</v>
      </c>
      <c r="C22" s="8"/>
      <c r="D22" s="8"/>
      <c r="E22" s="9"/>
      <c r="F22" s="35"/>
      <c r="G22" s="35"/>
      <c r="H22" s="35"/>
    </row>
    <row r="23" spans="2:8" x14ac:dyDescent="0.25">
      <c r="B23" s="27" t="s">
        <v>30</v>
      </c>
      <c r="C23" s="8"/>
      <c r="D23" s="8"/>
      <c r="E23" s="9"/>
      <c r="F23" s="35"/>
      <c r="G23" s="35"/>
      <c r="H23" s="35"/>
    </row>
    <row r="24" spans="2:8" x14ac:dyDescent="0.25">
      <c r="B24" s="10" t="s">
        <v>31</v>
      </c>
      <c r="C24" s="8"/>
      <c r="D24" s="8"/>
      <c r="E24" s="9"/>
      <c r="F24" s="35"/>
      <c r="G24" s="35"/>
      <c r="H24" s="35"/>
    </row>
    <row r="25" spans="2:8" x14ac:dyDescent="0.25">
      <c r="B25" s="27" t="s">
        <v>32</v>
      </c>
      <c r="C25" s="8"/>
      <c r="D25" s="8"/>
      <c r="E25" s="9"/>
      <c r="F25" s="35"/>
      <c r="G25" s="35"/>
      <c r="H25" s="35"/>
    </row>
    <row r="26" spans="2:8" x14ac:dyDescent="0.25">
      <c r="B26" s="14" t="s">
        <v>22</v>
      </c>
      <c r="C26" s="8"/>
      <c r="D26" s="8"/>
      <c r="E26" s="9"/>
      <c r="F26" s="35"/>
      <c r="G26" s="35"/>
      <c r="H26" s="35"/>
    </row>
    <row r="28" spans="2:8" x14ac:dyDescent="0.25">
      <c r="B28" s="52"/>
      <c r="C28" s="52"/>
      <c r="D28" s="52"/>
      <c r="E28" s="52"/>
      <c r="F28" s="52"/>
      <c r="G28" s="52"/>
      <c r="H28" s="5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CD6E-69F7-43F6-A272-EB3C4B78D9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79"/>
  <sheetViews>
    <sheetView tabSelected="1" topLeftCell="B38" workbookViewId="0">
      <selection activeCell="J43" sqref="J43:K5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3.7109375" customWidth="1"/>
    <col min="11" max="11" width="9.140625" hidden="1" customWidth="1"/>
  </cols>
  <sheetData>
    <row r="1" spans="2:11" ht="18" x14ac:dyDescent="0.25">
      <c r="B1" s="3"/>
      <c r="C1" s="3"/>
      <c r="D1" s="3"/>
      <c r="E1" s="3"/>
      <c r="F1" s="3"/>
      <c r="G1" s="3"/>
      <c r="H1" s="3"/>
      <c r="I1" s="64"/>
      <c r="J1" s="4"/>
    </row>
    <row r="2" spans="2:11" ht="18" customHeight="1" x14ac:dyDescent="0.25">
      <c r="B2" s="104" t="s">
        <v>16</v>
      </c>
      <c r="C2" s="104"/>
      <c r="D2" s="104"/>
      <c r="E2" s="104"/>
      <c r="F2" s="104"/>
      <c r="G2" s="104"/>
      <c r="H2" s="104"/>
      <c r="I2" s="104"/>
      <c r="J2" s="29"/>
    </row>
    <row r="3" spans="2:11" ht="18" x14ac:dyDescent="0.25">
      <c r="B3" s="3"/>
      <c r="C3" s="3"/>
      <c r="D3" s="3"/>
      <c r="E3" s="3"/>
      <c r="F3" s="3"/>
      <c r="G3" s="3"/>
      <c r="H3" s="3"/>
      <c r="I3" s="64"/>
      <c r="J3" s="4"/>
    </row>
    <row r="4" spans="2:11" ht="15.75" x14ac:dyDescent="0.25">
      <c r="B4" s="138" t="s">
        <v>77</v>
      </c>
      <c r="C4" s="138"/>
      <c r="D4" s="138"/>
      <c r="E4" s="138"/>
      <c r="F4" s="138"/>
      <c r="G4" s="138"/>
      <c r="H4" s="138"/>
      <c r="I4" s="138"/>
    </row>
    <row r="5" spans="2:11" ht="18" x14ac:dyDescent="0.25">
      <c r="B5" s="3"/>
      <c r="C5" s="3"/>
      <c r="D5" s="3"/>
      <c r="E5" s="3"/>
      <c r="F5" s="3"/>
      <c r="G5" s="3"/>
      <c r="H5" s="3"/>
      <c r="I5" s="64"/>
    </row>
    <row r="6" spans="2:11" ht="25.5" x14ac:dyDescent="0.25">
      <c r="B6" s="134" t="s">
        <v>8</v>
      </c>
      <c r="C6" s="135"/>
      <c r="D6" s="135"/>
      <c r="E6" s="136"/>
      <c r="F6" s="44" t="s">
        <v>231</v>
      </c>
      <c r="G6" s="44" t="s">
        <v>230</v>
      </c>
      <c r="H6" s="44" t="s">
        <v>234</v>
      </c>
      <c r="I6" s="44" t="s">
        <v>71</v>
      </c>
    </row>
    <row r="7" spans="2:11" s="50" customFormat="1" ht="11.25" x14ac:dyDescent="0.2">
      <c r="B7" s="139">
        <v>1</v>
      </c>
      <c r="C7" s="140"/>
      <c r="D7" s="140"/>
      <c r="E7" s="141"/>
      <c r="F7" s="47">
        <v>2</v>
      </c>
      <c r="G7" s="47">
        <v>3</v>
      </c>
      <c r="H7" s="47">
        <v>4</v>
      </c>
      <c r="I7" s="47" t="s">
        <v>65</v>
      </c>
    </row>
    <row r="8" spans="2:11" ht="30" customHeight="1" x14ac:dyDescent="0.25">
      <c r="B8" s="143" t="s">
        <v>164</v>
      </c>
      <c r="C8" s="144"/>
      <c r="D8" s="145"/>
      <c r="E8" s="59" t="s">
        <v>165</v>
      </c>
      <c r="F8" s="66">
        <v>2211776</v>
      </c>
      <c r="G8" s="66">
        <v>2211776</v>
      </c>
      <c r="H8" s="99">
        <v>1163665.8799999999</v>
      </c>
      <c r="I8" s="66">
        <f>SUM(H8/G8*100)</f>
        <v>52.612284426632705</v>
      </c>
      <c r="J8" s="146"/>
      <c r="K8" s="147"/>
    </row>
    <row r="9" spans="2:11" ht="30" customHeight="1" x14ac:dyDescent="0.25">
      <c r="B9" s="143" t="s">
        <v>166</v>
      </c>
      <c r="C9" s="144"/>
      <c r="D9" s="145"/>
      <c r="E9" s="60" t="s">
        <v>167</v>
      </c>
      <c r="F9" s="66">
        <v>2211776</v>
      </c>
      <c r="G9" s="66">
        <v>2211776</v>
      </c>
      <c r="H9" s="99">
        <v>1163665.8799999999</v>
      </c>
      <c r="I9" s="66">
        <f t="shared" ref="I9:I54" si="0">SUM(H9/G9*100)</f>
        <v>52.612284426632705</v>
      </c>
      <c r="J9" s="146"/>
      <c r="K9" s="147"/>
    </row>
    <row r="10" spans="2:11" ht="30" customHeight="1" x14ac:dyDescent="0.25">
      <c r="B10" s="142" t="s">
        <v>168</v>
      </c>
      <c r="C10" s="142"/>
      <c r="D10" s="142"/>
      <c r="E10" s="60" t="s">
        <v>169</v>
      </c>
      <c r="F10" s="66">
        <v>2211776</v>
      </c>
      <c r="G10" s="66">
        <v>2211776</v>
      </c>
      <c r="H10" s="99">
        <v>1149038</v>
      </c>
      <c r="I10" s="66">
        <f t="shared" si="0"/>
        <v>51.950920888914609</v>
      </c>
      <c r="J10" s="146"/>
      <c r="K10" s="147"/>
    </row>
    <row r="11" spans="2:11" ht="30" customHeight="1" x14ac:dyDescent="0.25">
      <c r="B11" s="143" t="s">
        <v>170</v>
      </c>
      <c r="C11" s="144"/>
      <c r="D11" s="145"/>
      <c r="E11" s="59" t="s">
        <v>169</v>
      </c>
      <c r="F11" s="66">
        <v>2211776</v>
      </c>
      <c r="G11" s="66">
        <v>2211776</v>
      </c>
      <c r="H11" s="99">
        <v>1149038</v>
      </c>
      <c r="I11" s="66">
        <f t="shared" si="0"/>
        <v>51.950920888914609</v>
      </c>
      <c r="J11" s="146"/>
      <c r="K11" s="147"/>
    </row>
    <row r="12" spans="2:11" ht="30" customHeight="1" x14ac:dyDescent="0.25">
      <c r="B12" s="143" t="s">
        <v>171</v>
      </c>
      <c r="C12" s="144"/>
      <c r="D12" s="145"/>
      <c r="E12" s="59" t="s">
        <v>172</v>
      </c>
      <c r="F12" s="65"/>
      <c r="G12" s="66"/>
      <c r="H12" s="66"/>
      <c r="I12" s="66"/>
      <c r="J12" s="146"/>
      <c r="K12" s="147"/>
    </row>
    <row r="13" spans="2:11" ht="30" customHeight="1" x14ac:dyDescent="0.25">
      <c r="B13" s="143" t="s">
        <v>173</v>
      </c>
      <c r="C13" s="144"/>
      <c r="D13" s="145"/>
      <c r="E13" s="60" t="s">
        <v>174</v>
      </c>
      <c r="F13" s="66">
        <v>2201530</v>
      </c>
      <c r="G13" s="66">
        <v>2201530</v>
      </c>
      <c r="H13" s="66">
        <v>1138861</v>
      </c>
      <c r="I13" s="66">
        <f t="shared" si="0"/>
        <v>51.730432926192236</v>
      </c>
      <c r="J13" s="146"/>
      <c r="K13" s="147"/>
    </row>
    <row r="14" spans="2:11" ht="30" customHeight="1" x14ac:dyDescent="0.25">
      <c r="B14" s="142" t="s">
        <v>175</v>
      </c>
      <c r="C14" s="142"/>
      <c r="D14" s="142"/>
      <c r="E14" s="60" t="s">
        <v>176</v>
      </c>
      <c r="F14" s="66">
        <v>2201530</v>
      </c>
      <c r="G14" s="66">
        <v>2201530</v>
      </c>
      <c r="H14" s="66">
        <v>1138861</v>
      </c>
      <c r="I14" s="66">
        <f t="shared" si="0"/>
        <v>51.730432926192236</v>
      </c>
      <c r="J14" s="146"/>
      <c r="K14" s="147"/>
    </row>
    <row r="15" spans="2:11" ht="30" customHeight="1" x14ac:dyDescent="0.25">
      <c r="B15" s="143" t="s">
        <v>177</v>
      </c>
      <c r="C15" s="144"/>
      <c r="D15" s="145"/>
      <c r="E15" s="60" t="s">
        <v>5</v>
      </c>
      <c r="F15" s="66">
        <v>1854743</v>
      </c>
      <c r="G15" s="66">
        <v>1854743</v>
      </c>
      <c r="H15" s="66">
        <v>1001601</v>
      </c>
      <c r="I15" s="66">
        <f t="shared" si="0"/>
        <v>54.002144771539776</v>
      </c>
      <c r="J15" s="146"/>
      <c r="K15" s="147"/>
    </row>
    <row r="16" spans="2:11" ht="30" customHeight="1" x14ac:dyDescent="0.25">
      <c r="B16" s="143">
        <v>32</v>
      </c>
      <c r="C16" s="144"/>
      <c r="D16" s="145"/>
      <c r="E16" s="59" t="s">
        <v>18</v>
      </c>
      <c r="F16" s="66">
        <v>320280</v>
      </c>
      <c r="G16" s="66">
        <v>320280</v>
      </c>
      <c r="H16" s="66">
        <v>128556</v>
      </c>
      <c r="I16" s="66">
        <f t="shared" si="0"/>
        <v>40.138628699887597</v>
      </c>
    </row>
    <row r="17" spans="2:11" ht="30" customHeight="1" x14ac:dyDescent="0.25">
      <c r="B17" s="143">
        <v>34</v>
      </c>
      <c r="C17" s="144"/>
      <c r="D17" s="145"/>
      <c r="E17" s="59" t="s">
        <v>128</v>
      </c>
      <c r="F17" s="66">
        <v>1350</v>
      </c>
      <c r="G17" s="66">
        <v>1350</v>
      </c>
      <c r="H17" s="66">
        <v>602</v>
      </c>
      <c r="I17" s="66">
        <f t="shared" si="0"/>
        <v>44.592592592592595</v>
      </c>
    </row>
    <row r="18" spans="2:11" ht="30" customHeight="1" x14ac:dyDescent="0.25">
      <c r="B18" s="143">
        <v>37</v>
      </c>
      <c r="C18" s="144"/>
      <c r="D18" s="145"/>
      <c r="E18" s="59" t="s">
        <v>178</v>
      </c>
      <c r="F18" s="66">
        <v>34147</v>
      </c>
      <c r="G18" s="66">
        <v>34147</v>
      </c>
      <c r="H18" s="66">
        <v>8102</v>
      </c>
      <c r="I18" s="66">
        <f t="shared" si="0"/>
        <v>23.72682812545758</v>
      </c>
    </row>
    <row r="19" spans="2:11" ht="30" customHeight="1" x14ac:dyDescent="0.25">
      <c r="B19" s="62"/>
      <c r="C19" s="63"/>
      <c r="D19" s="59"/>
      <c r="E19" s="59"/>
      <c r="F19" s="65"/>
      <c r="G19" s="66"/>
      <c r="H19" s="66"/>
      <c r="I19" s="66"/>
    </row>
    <row r="20" spans="2:11" ht="30" customHeight="1" x14ac:dyDescent="0.25">
      <c r="B20" s="142" t="s">
        <v>170</v>
      </c>
      <c r="C20" s="142"/>
      <c r="D20" s="142"/>
      <c r="E20" s="60" t="s">
        <v>169</v>
      </c>
      <c r="F20" s="65">
        <v>0</v>
      </c>
      <c r="G20" s="66">
        <v>0</v>
      </c>
      <c r="H20" s="66">
        <v>0</v>
      </c>
      <c r="I20" s="66">
        <v>0</v>
      </c>
    </row>
    <row r="21" spans="2:11" ht="30" customHeight="1" x14ac:dyDescent="0.25">
      <c r="B21" s="142" t="s">
        <v>179</v>
      </c>
      <c r="C21" s="142"/>
      <c r="D21" s="142"/>
      <c r="E21" s="59" t="s">
        <v>180</v>
      </c>
      <c r="F21" s="65">
        <v>0</v>
      </c>
      <c r="G21" s="66">
        <v>0</v>
      </c>
      <c r="H21" s="66">
        <v>0</v>
      </c>
      <c r="I21" s="66">
        <v>0</v>
      </c>
    </row>
    <row r="22" spans="2:11" ht="30" customHeight="1" x14ac:dyDescent="0.25">
      <c r="B22" s="137" t="s">
        <v>181</v>
      </c>
      <c r="C22" s="137"/>
      <c r="D22" s="137"/>
      <c r="E22" s="60" t="s">
        <v>182</v>
      </c>
      <c r="F22" s="65">
        <v>0</v>
      </c>
      <c r="G22" s="66">
        <v>0</v>
      </c>
      <c r="H22" s="66">
        <v>0</v>
      </c>
      <c r="I22" s="66">
        <v>0</v>
      </c>
    </row>
    <row r="23" spans="2:11" ht="30" customHeight="1" x14ac:dyDescent="0.25">
      <c r="B23" s="67"/>
      <c r="C23" s="68"/>
      <c r="D23" s="69" t="s">
        <v>224</v>
      </c>
      <c r="E23" s="60" t="s">
        <v>180</v>
      </c>
      <c r="F23" s="65">
        <v>0</v>
      </c>
      <c r="G23" s="66">
        <v>0</v>
      </c>
      <c r="H23" s="66">
        <v>0</v>
      </c>
      <c r="I23" s="66">
        <v>0</v>
      </c>
    </row>
    <row r="24" spans="2:11" ht="30" customHeight="1" x14ac:dyDescent="0.25">
      <c r="B24" s="67"/>
      <c r="C24" s="68"/>
      <c r="D24" s="70"/>
      <c r="E24" s="60"/>
      <c r="F24" s="65"/>
      <c r="G24" s="66"/>
      <c r="H24" s="66"/>
      <c r="I24" s="66"/>
      <c r="J24" s="146"/>
      <c r="K24" s="147"/>
    </row>
    <row r="25" spans="2:11" ht="30" customHeight="1" x14ac:dyDescent="0.25">
      <c r="B25" s="137" t="s">
        <v>170</v>
      </c>
      <c r="C25" s="137"/>
      <c r="D25" s="137"/>
      <c r="E25" s="60" t="s">
        <v>169</v>
      </c>
      <c r="F25" s="65">
        <v>0</v>
      </c>
      <c r="G25" s="66">
        <v>0</v>
      </c>
      <c r="H25" s="66">
        <v>0</v>
      </c>
      <c r="I25" s="66">
        <v>0</v>
      </c>
      <c r="J25" s="146"/>
      <c r="K25" s="147"/>
    </row>
    <row r="26" spans="2:11" ht="30" customHeight="1" x14ac:dyDescent="0.25">
      <c r="B26" s="137" t="s">
        <v>183</v>
      </c>
      <c r="C26" s="137"/>
      <c r="D26" s="137"/>
      <c r="E26" s="60" t="s">
        <v>184</v>
      </c>
      <c r="F26" s="65">
        <v>0</v>
      </c>
      <c r="G26" s="66">
        <v>0</v>
      </c>
      <c r="H26" s="66">
        <v>0</v>
      </c>
      <c r="I26" s="66">
        <v>0</v>
      </c>
      <c r="J26" s="146"/>
      <c r="K26" s="147"/>
    </row>
    <row r="27" spans="2:11" ht="30" customHeight="1" x14ac:dyDescent="0.25">
      <c r="B27" s="137" t="s">
        <v>185</v>
      </c>
      <c r="C27" s="137"/>
      <c r="D27" s="137"/>
      <c r="E27" s="60" t="s">
        <v>186</v>
      </c>
      <c r="F27" s="65">
        <v>0</v>
      </c>
      <c r="G27" s="66">
        <v>0</v>
      </c>
      <c r="H27" s="66">
        <v>0</v>
      </c>
      <c r="I27" s="66">
        <v>0</v>
      </c>
      <c r="J27" s="146"/>
      <c r="K27" s="147"/>
    </row>
    <row r="28" spans="2:11" ht="30" customHeight="1" x14ac:dyDescent="0.25">
      <c r="B28" s="137" t="s">
        <v>187</v>
      </c>
      <c r="C28" s="137"/>
      <c r="D28" s="137"/>
      <c r="E28" s="60" t="s">
        <v>182</v>
      </c>
      <c r="F28" s="65">
        <v>0</v>
      </c>
      <c r="G28" s="66">
        <v>0</v>
      </c>
      <c r="H28" s="66">
        <v>0</v>
      </c>
      <c r="I28" s="66">
        <v>0</v>
      </c>
      <c r="J28" s="146"/>
      <c r="K28" s="147"/>
    </row>
    <row r="29" spans="2:11" ht="30" customHeight="1" x14ac:dyDescent="0.25">
      <c r="B29" s="137" t="s">
        <v>188</v>
      </c>
      <c r="C29" s="137"/>
      <c r="D29" s="137"/>
      <c r="E29" s="60" t="s">
        <v>189</v>
      </c>
      <c r="F29" s="65">
        <v>0</v>
      </c>
      <c r="G29" s="66">
        <v>0</v>
      </c>
      <c r="H29" s="66">
        <v>0</v>
      </c>
      <c r="I29" s="66">
        <v>0</v>
      </c>
      <c r="J29" s="146"/>
      <c r="K29" s="147"/>
    </row>
    <row r="30" spans="2:11" ht="30" customHeight="1" x14ac:dyDescent="0.25">
      <c r="B30" s="143"/>
      <c r="C30" s="144"/>
      <c r="D30" s="145"/>
      <c r="E30" s="59"/>
      <c r="F30" s="65"/>
      <c r="G30" s="66"/>
      <c r="H30" s="66"/>
      <c r="I30" s="66"/>
      <c r="J30" s="146"/>
      <c r="K30" s="147"/>
    </row>
    <row r="31" spans="2:11" ht="30" customHeight="1" x14ac:dyDescent="0.25">
      <c r="B31" s="143"/>
      <c r="C31" s="144"/>
      <c r="D31" s="145"/>
      <c r="E31" s="59"/>
      <c r="F31" s="65"/>
      <c r="G31" s="66"/>
      <c r="H31" s="66"/>
      <c r="I31" s="66"/>
      <c r="J31" s="146"/>
      <c r="K31" s="147"/>
    </row>
    <row r="32" spans="2:11" ht="30" customHeight="1" x14ac:dyDescent="0.25">
      <c r="B32" s="137" t="s">
        <v>170</v>
      </c>
      <c r="C32" s="137"/>
      <c r="D32" s="137"/>
      <c r="E32" s="60" t="s">
        <v>169</v>
      </c>
      <c r="F32" s="65"/>
      <c r="G32" s="66"/>
      <c r="H32" s="66"/>
      <c r="I32" s="66"/>
    </row>
    <row r="33" spans="2:11" ht="30" customHeight="1" x14ac:dyDescent="0.25">
      <c r="B33" s="137" t="s">
        <v>225</v>
      </c>
      <c r="C33" s="137"/>
      <c r="D33" s="137"/>
      <c r="E33" s="59" t="s">
        <v>90</v>
      </c>
      <c r="F33" s="65">
        <v>1592</v>
      </c>
      <c r="G33" s="74">
        <v>1592</v>
      </c>
      <c r="H33" s="66">
        <v>985</v>
      </c>
      <c r="I33" s="66">
        <f t="shared" si="0"/>
        <v>61.871859296482413</v>
      </c>
    </row>
    <row r="34" spans="2:11" ht="30" customHeight="1" x14ac:dyDescent="0.25">
      <c r="B34" s="137" t="s">
        <v>175</v>
      </c>
      <c r="C34" s="137"/>
      <c r="D34" s="137"/>
      <c r="E34" s="59" t="s">
        <v>176</v>
      </c>
      <c r="F34" s="65">
        <v>1592</v>
      </c>
      <c r="G34" s="74">
        <v>1592</v>
      </c>
      <c r="H34" s="66">
        <v>985</v>
      </c>
      <c r="I34" s="66">
        <f t="shared" si="0"/>
        <v>61.871859296482413</v>
      </c>
    </row>
    <row r="35" spans="2:11" ht="30" customHeight="1" x14ac:dyDescent="0.25">
      <c r="B35" s="137" t="s">
        <v>190</v>
      </c>
      <c r="C35" s="137"/>
      <c r="D35" s="137"/>
      <c r="E35" s="59" t="s">
        <v>18</v>
      </c>
      <c r="F35" s="65">
        <v>1592</v>
      </c>
      <c r="G35" s="74">
        <v>1592</v>
      </c>
      <c r="H35" s="66">
        <v>431</v>
      </c>
      <c r="I35" s="66">
        <f t="shared" si="0"/>
        <v>27.072864321608041</v>
      </c>
    </row>
    <row r="36" spans="2:11" ht="30" customHeight="1" x14ac:dyDescent="0.25">
      <c r="B36" s="137" t="s">
        <v>191</v>
      </c>
      <c r="C36" s="137"/>
      <c r="D36" s="137"/>
      <c r="E36" s="59" t="s">
        <v>192</v>
      </c>
      <c r="F36" s="65">
        <v>0</v>
      </c>
      <c r="G36" s="66">
        <v>0</v>
      </c>
      <c r="H36" s="66">
        <v>554</v>
      </c>
      <c r="I36" s="66"/>
    </row>
    <row r="37" spans="2:11" ht="30" customHeight="1" x14ac:dyDescent="0.25">
      <c r="B37" s="62"/>
      <c r="C37" s="63"/>
      <c r="D37" s="59"/>
      <c r="E37" s="59"/>
      <c r="F37" s="65"/>
      <c r="G37" s="66"/>
      <c r="H37" s="66"/>
      <c r="I37" s="66"/>
    </row>
    <row r="38" spans="2:11" ht="30" customHeight="1" x14ac:dyDescent="0.25">
      <c r="B38" s="137" t="s">
        <v>193</v>
      </c>
      <c r="C38" s="137"/>
      <c r="D38" s="137"/>
      <c r="E38" s="59" t="s">
        <v>194</v>
      </c>
      <c r="F38" s="65">
        <v>0</v>
      </c>
      <c r="G38" s="66">
        <v>0</v>
      </c>
      <c r="H38" s="66">
        <v>0</v>
      </c>
      <c r="I38" s="66">
        <v>0</v>
      </c>
    </row>
    <row r="39" spans="2:11" ht="30" customHeight="1" x14ac:dyDescent="0.25">
      <c r="B39" s="137" t="s">
        <v>195</v>
      </c>
      <c r="C39" s="137"/>
      <c r="D39" s="137"/>
      <c r="E39" s="59" t="s">
        <v>182</v>
      </c>
      <c r="F39" s="65">
        <v>0</v>
      </c>
      <c r="G39" s="66">
        <v>0</v>
      </c>
      <c r="H39" s="66">
        <v>0</v>
      </c>
      <c r="I39" s="66">
        <v>0</v>
      </c>
    </row>
    <row r="40" spans="2:11" ht="30" customHeight="1" x14ac:dyDescent="0.25">
      <c r="B40" s="137" t="s">
        <v>179</v>
      </c>
      <c r="C40" s="137"/>
      <c r="D40" s="137"/>
      <c r="E40" s="59" t="s">
        <v>180</v>
      </c>
      <c r="F40" s="65">
        <v>0</v>
      </c>
      <c r="G40" s="66">
        <v>0</v>
      </c>
      <c r="H40" s="66">
        <v>0</v>
      </c>
      <c r="I40" s="66">
        <v>0</v>
      </c>
    </row>
    <row r="41" spans="2:11" ht="30" customHeight="1" x14ac:dyDescent="0.25">
      <c r="B41" s="137" t="s">
        <v>196</v>
      </c>
      <c r="C41" s="137"/>
      <c r="D41" s="137"/>
      <c r="E41" s="59" t="s">
        <v>180</v>
      </c>
      <c r="F41" s="65">
        <v>0</v>
      </c>
      <c r="G41" s="66">
        <v>0</v>
      </c>
      <c r="H41" s="66">
        <v>0</v>
      </c>
      <c r="I41" s="66">
        <v>0</v>
      </c>
    </row>
    <row r="42" spans="2:11" ht="30" customHeight="1" x14ac:dyDescent="0.25">
      <c r="B42" s="62"/>
      <c r="C42" s="63"/>
      <c r="D42" s="59"/>
      <c r="E42" s="59"/>
      <c r="F42" s="65"/>
      <c r="G42" s="66"/>
      <c r="H42" s="66"/>
      <c r="I42" s="66"/>
    </row>
    <row r="43" spans="2:11" ht="30" customHeight="1" x14ac:dyDescent="0.25">
      <c r="B43" s="137" t="s">
        <v>170</v>
      </c>
      <c r="C43" s="137"/>
      <c r="D43" s="137"/>
      <c r="E43" s="60" t="s">
        <v>169</v>
      </c>
      <c r="F43" s="65"/>
      <c r="G43" s="66"/>
      <c r="H43" s="66"/>
      <c r="I43" s="66"/>
      <c r="J43" s="146"/>
      <c r="K43" s="147"/>
    </row>
    <row r="44" spans="2:11" ht="30" customHeight="1" x14ac:dyDescent="0.25">
      <c r="B44" s="137" t="s">
        <v>197</v>
      </c>
      <c r="C44" s="137"/>
      <c r="D44" s="137"/>
      <c r="E44" s="59" t="s">
        <v>198</v>
      </c>
      <c r="F44" s="65"/>
      <c r="G44" s="66"/>
      <c r="H44" s="66"/>
      <c r="I44" s="66"/>
      <c r="J44" s="146"/>
      <c r="K44" s="147"/>
    </row>
    <row r="45" spans="2:11" ht="30" customHeight="1" x14ac:dyDescent="0.25">
      <c r="B45" s="137" t="s">
        <v>199</v>
      </c>
      <c r="C45" s="137"/>
      <c r="D45" s="137"/>
      <c r="E45" s="59" t="s">
        <v>200</v>
      </c>
      <c r="F45" s="65">
        <v>47515</v>
      </c>
      <c r="G45" s="100">
        <v>47515</v>
      </c>
      <c r="H45" s="66">
        <v>9189</v>
      </c>
      <c r="I45" s="66">
        <f t="shared" si="0"/>
        <v>19.339156055982322</v>
      </c>
      <c r="J45" s="146"/>
      <c r="K45" s="147"/>
    </row>
    <row r="46" spans="2:11" ht="30" customHeight="1" x14ac:dyDescent="0.25">
      <c r="B46" s="137" t="s">
        <v>175</v>
      </c>
      <c r="C46" s="137"/>
      <c r="D46" s="137"/>
      <c r="E46" s="59" t="s">
        <v>176</v>
      </c>
      <c r="F46" s="65">
        <v>37259</v>
      </c>
      <c r="G46" s="100">
        <v>37259</v>
      </c>
      <c r="H46" s="66">
        <v>9189</v>
      </c>
      <c r="I46" s="66">
        <f t="shared" si="0"/>
        <v>24.662497651574117</v>
      </c>
      <c r="J46" s="146"/>
      <c r="K46" s="147"/>
    </row>
    <row r="47" spans="2:11" ht="30" customHeight="1" x14ac:dyDescent="0.25">
      <c r="B47" s="137" t="s">
        <v>201</v>
      </c>
      <c r="C47" s="137"/>
      <c r="D47" s="137"/>
      <c r="E47" s="59" t="s">
        <v>18</v>
      </c>
      <c r="F47" s="65">
        <v>26187</v>
      </c>
      <c r="G47" s="100">
        <v>28187</v>
      </c>
      <c r="H47" s="66">
        <v>9049</v>
      </c>
      <c r="I47" s="66">
        <f t="shared" si="0"/>
        <v>32.10345194593252</v>
      </c>
      <c r="J47" s="146"/>
      <c r="K47" s="147"/>
    </row>
    <row r="48" spans="2:11" ht="30" customHeight="1" x14ac:dyDescent="0.25">
      <c r="B48" s="137" t="s">
        <v>202</v>
      </c>
      <c r="C48" s="137"/>
      <c r="D48" s="137"/>
      <c r="E48" s="59" t="s">
        <v>203</v>
      </c>
      <c r="F48" s="65">
        <v>9072</v>
      </c>
      <c r="G48" s="66">
        <v>9072</v>
      </c>
      <c r="H48" s="66">
        <v>140</v>
      </c>
      <c r="I48" s="66">
        <f t="shared" si="0"/>
        <v>1.5432098765432098</v>
      </c>
      <c r="J48" s="146"/>
      <c r="K48" s="147"/>
    </row>
    <row r="49" spans="2:11" ht="30" customHeight="1" x14ac:dyDescent="0.25">
      <c r="B49" s="67"/>
      <c r="C49" s="68"/>
      <c r="D49" s="70"/>
      <c r="E49" s="59"/>
      <c r="F49" s="65"/>
      <c r="G49" s="66"/>
      <c r="H49" s="66"/>
      <c r="I49" s="66"/>
      <c r="J49" s="146"/>
      <c r="K49" s="147"/>
    </row>
    <row r="50" spans="2:11" ht="30" customHeight="1" x14ac:dyDescent="0.25">
      <c r="B50" s="137" t="s">
        <v>170</v>
      </c>
      <c r="C50" s="137"/>
      <c r="D50" s="137"/>
      <c r="E50" s="60" t="s">
        <v>169</v>
      </c>
      <c r="F50" s="65"/>
      <c r="G50" s="66"/>
      <c r="H50" s="66"/>
      <c r="I50" s="66"/>
      <c r="J50" s="146"/>
      <c r="K50" s="147"/>
    </row>
    <row r="51" spans="2:11" ht="30" customHeight="1" x14ac:dyDescent="0.25">
      <c r="B51" s="137" t="s">
        <v>204</v>
      </c>
      <c r="C51" s="137"/>
      <c r="D51" s="137"/>
      <c r="E51" s="59" t="s">
        <v>205</v>
      </c>
      <c r="F51" s="65"/>
      <c r="G51" s="66"/>
      <c r="H51" s="66"/>
      <c r="I51" s="66"/>
    </row>
    <row r="52" spans="2:11" ht="30" customHeight="1" x14ac:dyDescent="0.25">
      <c r="B52" s="137" t="s">
        <v>199</v>
      </c>
      <c r="C52" s="137"/>
      <c r="D52" s="137"/>
      <c r="E52" s="59" t="s">
        <v>206</v>
      </c>
      <c r="F52" s="66">
        <v>10256</v>
      </c>
      <c r="G52" s="66">
        <v>10256</v>
      </c>
      <c r="H52" s="66">
        <v>0</v>
      </c>
      <c r="I52" s="66">
        <f t="shared" si="0"/>
        <v>0</v>
      </c>
    </row>
    <row r="53" spans="2:11" ht="30" customHeight="1" x14ac:dyDescent="0.25">
      <c r="B53" s="137" t="s">
        <v>207</v>
      </c>
      <c r="C53" s="137"/>
      <c r="D53" s="137"/>
      <c r="E53" s="59" t="s">
        <v>208</v>
      </c>
      <c r="F53" s="66">
        <v>10256</v>
      </c>
      <c r="G53" s="66">
        <v>10256</v>
      </c>
      <c r="H53" s="66">
        <v>0</v>
      </c>
      <c r="I53" s="66">
        <f t="shared" si="0"/>
        <v>0</v>
      </c>
    </row>
    <row r="54" spans="2:11" ht="30" customHeight="1" x14ac:dyDescent="0.25">
      <c r="B54" s="137" t="s">
        <v>209</v>
      </c>
      <c r="C54" s="137"/>
      <c r="D54" s="137"/>
      <c r="E54" s="59" t="s">
        <v>210</v>
      </c>
      <c r="F54" s="66">
        <v>10256</v>
      </c>
      <c r="G54" s="66">
        <v>10256</v>
      </c>
      <c r="H54" s="66">
        <v>0</v>
      </c>
      <c r="I54" s="66">
        <f t="shared" si="0"/>
        <v>0</v>
      </c>
    </row>
    <row r="55" spans="2:11" ht="30" customHeight="1" x14ac:dyDescent="0.25">
      <c r="B55" s="67"/>
      <c r="C55" s="68"/>
      <c r="D55" s="70"/>
      <c r="E55" s="59"/>
      <c r="F55" s="65"/>
      <c r="G55" s="66"/>
      <c r="H55" s="66"/>
      <c r="I55" s="66"/>
    </row>
    <row r="56" spans="2:11" ht="30" customHeight="1" x14ac:dyDescent="0.25">
      <c r="B56" s="137" t="s">
        <v>170</v>
      </c>
      <c r="C56" s="137"/>
      <c r="D56" s="137"/>
      <c r="E56" s="60" t="s">
        <v>169</v>
      </c>
      <c r="F56" s="65">
        <v>0</v>
      </c>
      <c r="G56" s="66">
        <v>0</v>
      </c>
      <c r="H56" s="66">
        <v>0</v>
      </c>
      <c r="I56" s="66">
        <v>0</v>
      </c>
    </row>
    <row r="57" spans="2:11" ht="30" customHeight="1" x14ac:dyDescent="0.25">
      <c r="B57" s="137" t="s">
        <v>211</v>
      </c>
      <c r="C57" s="137"/>
      <c r="D57" s="137"/>
      <c r="E57" s="59" t="s">
        <v>212</v>
      </c>
      <c r="F57" s="65">
        <v>0</v>
      </c>
      <c r="G57" s="66">
        <v>0</v>
      </c>
      <c r="H57" s="66">
        <v>0</v>
      </c>
      <c r="I57" s="66">
        <v>0</v>
      </c>
    </row>
    <row r="58" spans="2:11" ht="30" customHeight="1" x14ac:dyDescent="0.25">
      <c r="B58" s="137" t="s">
        <v>213</v>
      </c>
      <c r="C58" s="137"/>
      <c r="D58" s="137"/>
      <c r="E58" s="59" t="s">
        <v>214</v>
      </c>
      <c r="F58" s="65">
        <v>0</v>
      </c>
      <c r="G58" s="66">
        <v>0</v>
      </c>
      <c r="H58" s="66">
        <v>0</v>
      </c>
      <c r="I58" s="66">
        <v>0</v>
      </c>
    </row>
    <row r="59" spans="2:11" ht="30" customHeight="1" x14ac:dyDescent="0.25">
      <c r="B59" s="137" t="s">
        <v>175</v>
      </c>
      <c r="C59" s="137"/>
      <c r="D59" s="137"/>
      <c r="E59" s="59" t="s">
        <v>176</v>
      </c>
      <c r="F59" s="65">
        <v>0</v>
      </c>
      <c r="G59" s="66">
        <v>0</v>
      </c>
      <c r="H59" s="66">
        <v>0</v>
      </c>
      <c r="I59" s="66">
        <v>0</v>
      </c>
    </row>
    <row r="60" spans="2:11" ht="30" customHeight="1" x14ac:dyDescent="0.25">
      <c r="B60" s="137" t="s">
        <v>215</v>
      </c>
      <c r="C60" s="137"/>
      <c r="D60" s="137"/>
      <c r="E60" s="59" t="s">
        <v>5</v>
      </c>
      <c r="F60" s="65">
        <v>0</v>
      </c>
      <c r="G60" s="66">
        <v>0</v>
      </c>
      <c r="H60" s="66">
        <v>0</v>
      </c>
      <c r="I60" s="66">
        <v>0</v>
      </c>
    </row>
    <row r="61" spans="2:11" ht="30" customHeight="1" x14ac:dyDescent="0.25">
      <c r="B61" s="137" t="s">
        <v>201</v>
      </c>
      <c r="C61" s="137"/>
      <c r="D61" s="137"/>
      <c r="E61" s="59" t="s">
        <v>18</v>
      </c>
      <c r="F61" s="65">
        <v>0</v>
      </c>
      <c r="G61" s="66">
        <v>0</v>
      </c>
      <c r="H61" s="66">
        <v>0</v>
      </c>
      <c r="I61" s="66">
        <v>0</v>
      </c>
    </row>
    <row r="62" spans="2:11" ht="30" customHeight="1" x14ac:dyDescent="0.25">
      <c r="B62" s="62"/>
      <c r="C62" s="63"/>
      <c r="D62" s="59"/>
      <c r="E62" s="59"/>
      <c r="F62" s="65"/>
      <c r="G62" s="66"/>
      <c r="H62" s="66"/>
      <c r="I62" s="66"/>
    </row>
    <row r="63" spans="2:11" ht="30" customHeight="1" x14ac:dyDescent="0.25">
      <c r="B63" s="137" t="s">
        <v>216</v>
      </c>
      <c r="C63" s="137"/>
      <c r="D63" s="137"/>
      <c r="E63" s="59" t="s">
        <v>217</v>
      </c>
      <c r="F63" s="65">
        <v>0</v>
      </c>
      <c r="G63" s="66">
        <v>0</v>
      </c>
      <c r="H63" s="66">
        <v>0</v>
      </c>
      <c r="I63" s="66">
        <v>0</v>
      </c>
    </row>
    <row r="64" spans="2:11" ht="30" customHeight="1" x14ac:dyDescent="0.25">
      <c r="B64" s="137" t="s">
        <v>175</v>
      </c>
      <c r="C64" s="137"/>
      <c r="D64" s="137"/>
      <c r="E64" s="59" t="s">
        <v>176</v>
      </c>
      <c r="F64" s="65">
        <v>0</v>
      </c>
      <c r="G64" s="66">
        <v>0</v>
      </c>
      <c r="H64" s="66">
        <v>0</v>
      </c>
      <c r="I64" s="66">
        <v>0</v>
      </c>
    </row>
    <row r="65" spans="2:9" ht="30" customHeight="1" x14ac:dyDescent="0.25">
      <c r="B65" s="137" t="s">
        <v>215</v>
      </c>
      <c r="C65" s="137"/>
      <c r="D65" s="137"/>
      <c r="E65" s="59" t="s">
        <v>5</v>
      </c>
      <c r="F65" s="65">
        <v>0</v>
      </c>
      <c r="G65" s="66">
        <v>0</v>
      </c>
      <c r="H65" s="66">
        <v>0</v>
      </c>
      <c r="I65" s="66">
        <v>0</v>
      </c>
    </row>
    <row r="66" spans="2:9" ht="30" customHeight="1" x14ac:dyDescent="0.25">
      <c r="B66" s="137" t="s">
        <v>201</v>
      </c>
      <c r="C66" s="137"/>
      <c r="D66" s="137"/>
      <c r="E66" s="59" t="s">
        <v>18</v>
      </c>
      <c r="F66" s="65">
        <v>0</v>
      </c>
      <c r="G66" s="66">
        <v>0</v>
      </c>
      <c r="H66" s="66">
        <v>0</v>
      </c>
      <c r="I66" s="66">
        <v>0</v>
      </c>
    </row>
    <row r="67" spans="2:9" ht="30" customHeight="1" x14ac:dyDescent="0.25">
      <c r="B67" s="62"/>
      <c r="C67" s="63"/>
      <c r="D67" s="59"/>
      <c r="E67" s="59"/>
      <c r="F67" s="65"/>
      <c r="G67" s="66"/>
      <c r="H67" s="66"/>
      <c r="I67" s="66"/>
    </row>
    <row r="68" spans="2:9" ht="30" customHeight="1" x14ac:dyDescent="0.25">
      <c r="B68" s="137" t="s">
        <v>218</v>
      </c>
      <c r="C68" s="137"/>
      <c r="D68" s="137"/>
      <c r="E68" s="59" t="s">
        <v>219</v>
      </c>
      <c r="F68" s="65">
        <v>0</v>
      </c>
      <c r="G68" s="66">
        <v>0</v>
      </c>
      <c r="H68" s="66">
        <v>14627</v>
      </c>
      <c r="I68" s="66">
        <v>0</v>
      </c>
    </row>
    <row r="69" spans="2:9" ht="38.25" customHeight="1" x14ac:dyDescent="0.25">
      <c r="B69" s="137" t="s">
        <v>220</v>
      </c>
      <c r="C69" s="137"/>
      <c r="D69" s="137"/>
      <c r="E69" s="59" t="s">
        <v>221</v>
      </c>
      <c r="F69" s="65">
        <v>0</v>
      </c>
      <c r="G69" s="66">
        <v>0</v>
      </c>
      <c r="H69" s="66">
        <v>14627</v>
      </c>
      <c r="I69" s="66">
        <v>0</v>
      </c>
    </row>
    <row r="70" spans="2:9" ht="30" customHeight="1" x14ac:dyDescent="0.25">
      <c r="B70" s="137" t="s">
        <v>222</v>
      </c>
      <c r="C70" s="137"/>
      <c r="D70" s="137"/>
      <c r="E70" s="59" t="s">
        <v>223</v>
      </c>
      <c r="F70" s="65">
        <v>0</v>
      </c>
      <c r="G70" s="66">
        <v>0</v>
      </c>
      <c r="H70" s="66">
        <v>14627</v>
      </c>
      <c r="I70" s="66">
        <v>0</v>
      </c>
    </row>
    <row r="71" spans="2:9" ht="30" customHeight="1" x14ac:dyDescent="0.25">
      <c r="B71" s="137" t="s">
        <v>175</v>
      </c>
      <c r="C71" s="137"/>
      <c r="D71" s="137"/>
      <c r="E71" s="60" t="s">
        <v>176</v>
      </c>
      <c r="F71" s="65">
        <v>0</v>
      </c>
      <c r="G71" s="66">
        <v>0</v>
      </c>
      <c r="H71" s="66">
        <v>14627</v>
      </c>
      <c r="I71" s="66">
        <v>0</v>
      </c>
    </row>
    <row r="72" spans="2:9" ht="30" customHeight="1" x14ac:dyDescent="0.25">
      <c r="B72" s="137" t="s">
        <v>215</v>
      </c>
      <c r="C72" s="137"/>
      <c r="D72" s="137"/>
      <c r="E72" s="59" t="s">
        <v>5</v>
      </c>
      <c r="F72" s="65">
        <v>0</v>
      </c>
      <c r="G72" s="66">
        <v>0</v>
      </c>
      <c r="H72" s="66">
        <v>13941</v>
      </c>
      <c r="I72" s="66">
        <v>0</v>
      </c>
    </row>
    <row r="73" spans="2:9" ht="30" customHeight="1" x14ac:dyDescent="0.25">
      <c r="B73" s="137" t="s">
        <v>201</v>
      </c>
      <c r="C73" s="137"/>
      <c r="D73" s="137"/>
      <c r="E73" s="60" t="s">
        <v>18</v>
      </c>
      <c r="F73" s="65">
        <v>0</v>
      </c>
      <c r="G73" s="66">
        <v>0</v>
      </c>
      <c r="H73" s="66">
        <v>685</v>
      </c>
      <c r="I73" s="66">
        <v>0</v>
      </c>
    </row>
    <row r="74" spans="2:9" ht="30" customHeight="1" x14ac:dyDescent="0.25">
      <c r="B74" s="142"/>
      <c r="C74" s="142"/>
      <c r="D74" s="142"/>
      <c r="E74" s="60"/>
      <c r="F74" s="65"/>
      <c r="G74" s="66"/>
      <c r="H74" s="66"/>
      <c r="I74" s="66"/>
    </row>
    <row r="77" spans="2:9" x14ac:dyDescent="0.25">
      <c r="B77" s="52"/>
      <c r="C77" s="52"/>
      <c r="D77" s="52"/>
      <c r="E77" s="52"/>
      <c r="F77" s="52"/>
      <c r="G77" s="52"/>
      <c r="H77" s="52"/>
      <c r="I77" s="52"/>
    </row>
    <row r="78" spans="2:9" x14ac:dyDescent="0.25">
      <c r="B78" s="52"/>
      <c r="C78" s="52"/>
      <c r="D78" s="52"/>
      <c r="E78" s="52"/>
      <c r="F78" s="52"/>
      <c r="G78" s="52"/>
      <c r="H78" s="52"/>
      <c r="I78" s="52"/>
    </row>
    <row r="79" spans="2:9" x14ac:dyDescent="0.25">
      <c r="B79" s="52"/>
      <c r="C79" s="52"/>
      <c r="D79" s="52"/>
      <c r="E79" s="52"/>
      <c r="F79" s="52"/>
      <c r="G79" s="52"/>
      <c r="H79" s="52"/>
      <c r="I79" s="52"/>
    </row>
  </sheetData>
  <mergeCells count="65">
    <mergeCell ref="J8:K15"/>
    <mergeCell ref="J24:K31"/>
    <mergeCell ref="J43:K50"/>
    <mergeCell ref="B31:D31"/>
    <mergeCell ref="B22:D22"/>
    <mergeCell ref="B36:D36"/>
    <mergeCell ref="B20:D20"/>
    <mergeCell ref="B25:D25"/>
    <mergeCell ref="B26:D26"/>
    <mergeCell ref="B27:D27"/>
    <mergeCell ref="B28:D28"/>
    <mergeCell ref="B45:D45"/>
    <mergeCell ref="B73:D73"/>
    <mergeCell ref="B74:D74"/>
    <mergeCell ref="B29:D29"/>
    <mergeCell ref="B30:D30"/>
    <mergeCell ref="B71:D71"/>
    <mergeCell ref="B72:D72"/>
    <mergeCell ref="B32:D32"/>
    <mergeCell ref="B33:D33"/>
    <mergeCell ref="B34:D34"/>
    <mergeCell ref="B35:D35"/>
    <mergeCell ref="B38:D38"/>
    <mergeCell ref="B39:D39"/>
    <mergeCell ref="B40:D40"/>
    <mergeCell ref="B41:D41"/>
    <mergeCell ref="B43:D43"/>
    <mergeCell ref="B44:D44"/>
    <mergeCell ref="B4:I4"/>
    <mergeCell ref="B6:E6"/>
    <mergeCell ref="B7:E7"/>
    <mergeCell ref="B2:I2"/>
    <mergeCell ref="B21:D21"/>
    <mergeCell ref="B8:D8"/>
    <mergeCell ref="B11:D11"/>
    <mergeCell ref="B12:D12"/>
    <mergeCell ref="B10:D10"/>
    <mergeCell ref="B9:D9"/>
    <mergeCell ref="B13:D13"/>
    <mergeCell ref="B14:D14"/>
    <mergeCell ref="B15:D15"/>
    <mergeCell ref="B16:D16"/>
    <mergeCell ref="B17:D17"/>
    <mergeCell ref="B18:D18"/>
    <mergeCell ref="B70:D70"/>
    <mergeCell ref="B46:D46"/>
    <mergeCell ref="B47:D47"/>
    <mergeCell ref="B48:D48"/>
    <mergeCell ref="B50:D50"/>
    <mergeCell ref="B51:D51"/>
    <mergeCell ref="B52:D52"/>
    <mergeCell ref="B53:D53"/>
    <mergeCell ref="B54:D54"/>
    <mergeCell ref="B56:D56"/>
    <mergeCell ref="B57:D57"/>
    <mergeCell ref="B58:D58"/>
    <mergeCell ref="B65:D65"/>
    <mergeCell ref="B66:D66"/>
    <mergeCell ref="B68:D68"/>
    <mergeCell ref="B69:D69"/>
    <mergeCell ref="B59:D59"/>
    <mergeCell ref="B60:D60"/>
    <mergeCell ref="B61:D61"/>
    <mergeCell ref="B63:D63"/>
    <mergeCell ref="B64:D64"/>
  </mergeCells>
  <phoneticPr fontId="20" type="noConversion"/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List1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Nina Kundić Filčić-Vranešević</cp:lastModifiedBy>
  <cp:lastPrinted>2025-07-28T06:49:03Z</cp:lastPrinted>
  <dcterms:created xsi:type="dcterms:W3CDTF">2022-08-12T12:51:27Z</dcterms:created>
  <dcterms:modified xsi:type="dcterms:W3CDTF">2025-07-29T06:47:08Z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